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微信\xwechat_files\wxid_5dffml4255ta22_43a8\msg\file\2026-07\"/>
    </mc:Choice>
  </mc:AlternateContent>
  <bookViews>
    <workbookView windowWidth="23040" windowHeight="10500"/>
  </bookViews>
  <sheets>
    <sheet name="Sheet1" sheetId="1" r:id="rId1"/>
  </sheets>
  <definedNames>
    <definedName name="_xlnm.Print_Area" localSheetId="0">Sheet1!$A$1:$L$18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61" name="ID_E2BF3C4BD8DD4B79B68D5F4E64D2AF98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01825" y="1482725"/>
          <a:ext cx="5660390" cy="10076180"/>
        </a:xfrm>
        <a:prstGeom prst="rect">
          <a:avLst/>
        </a:prstGeom>
      </xdr:spPr>
    </xdr:pic>
  </etc:cellImage>
  <etc:cellImage>
    <xdr:pic>
      <xdr:nvPicPr>
        <xdr:cNvPr id="362" name="ID_0D57CE8E5A864E80867001E240F51FFF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87625" y="1482725"/>
          <a:ext cx="5660390" cy="10076180"/>
        </a:xfrm>
        <a:prstGeom prst="rect">
          <a:avLst/>
        </a:prstGeom>
      </xdr:spPr>
    </xdr:pic>
  </etc:cellImage>
  <etc:cellImage>
    <xdr:pic>
      <xdr:nvPicPr>
        <xdr:cNvPr id="365" name="ID_9DA3F2C3C1114ED1A20F6137B910B112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601825" y="1751965"/>
          <a:ext cx="5657850" cy="10073640"/>
        </a:xfrm>
        <a:prstGeom prst="rect">
          <a:avLst/>
        </a:prstGeom>
      </xdr:spPr>
    </xdr:pic>
  </etc:cellImage>
  <etc:cellImage>
    <xdr:pic>
      <xdr:nvPicPr>
        <xdr:cNvPr id="366" name="ID_A939CCF3B3504485B36EB3E7F026BFC4" descr="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287625" y="1751965"/>
          <a:ext cx="5657850" cy="10073640"/>
        </a:xfrm>
        <a:prstGeom prst="rect">
          <a:avLst/>
        </a:prstGeom>
      </xdr:spPr>
    </xdr:pic>
  </etc:cellImage>
  <etc:cellImage>
    <xdr:pic>
      <xdr:nvPicPr>
        <xdr:cNvPr id="367" name="ID_B0D0B62AB892447FB58964695FDF52CE" descr="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601825" y="2018665"/>
          <a:ext cx="5657850" cy="10073640"/>
        </a:xfrm>
        <a:prstGeom prst="rect">
          <a:avLst/>
        </a:prstGeom>
      </xdr:spPr>
    </xdr:pic>
  </etc:cellImage>
  <etc:cellImage>
    <xdr:pic>
      <xdr:nvPicPr>
        <xdr:cNvPr id="368" name="ID_295659B03A284B559D4A1DB5C839D8D6" descr="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601825" y="2285365"/>
          <a:ext cx="5657850" cy="10073640"/>
        </a:xfrm>
        <a:prstGeom prst="rect">
          <a:avLst/>
        </a:prstGeom>
      </xdr:spPr>
    </xdr:pic>
  </etc:cellImage>
  <etc:cellImage>
    <xdr:pic>
      <xdr:nvPicPr>
        <xdr:cNvPr id="369" name="ID_20BD3D2C92F440A2B77A3961C99EDB2A" descr="1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601825" y="2552065"/>
          <a:ext cx="5657850" cy="1007364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<sst xmlns="http://schemas.openxmlformats.org/spreadsheetml/2006/main" count="53" uniqueCount="51">
  <si>
    <r>
      <rPr>
        <b/>
        <sz val="9"/>
        <color rgb="FF000000"/>
        <rFont val="宋体"/>
        <charset val="134"/>
      </rPr>
      <t>仓储/电商公司：</t>
    </r>
    <r>
      <rPr>
        <b/>
        <sz val="18"/>
        <color rgb="FF000000"/>
        <rFont val="宋体"/>
        <charset val="134"/>
      </rPr>
      <t>义乌昌仓进出口有限公司</t>
    </r>
    <r>
      <rPr>
        <b/>
        <sz val="14"/>
        <color rgb="FF000000"/>
        <rFont val="宋体"/>
        <charset val="134"/>
      </rPr>
      <t xml:space="preserve"> </t>
    </r>
    <r>
      <rPr>
        <b/>
        <sz val="9"/>
        <color rgb="FF000000"/>
        <rFont val="宋体"/>
        <charset val="134"/>
      </rPr>
      <t xml:space="preserve">  </t>
    </r>
    <r>
      <rPr>
        <b/>
        <sz val="16"/>
        <color rgb="FF000000"/>
        <rFont val="宋体"/>
        <charset val="134"/>
      </rPr>
      <t xml:space="preserve">保税仓理货报告 </t>
    </r>
    <r>
      <rPr>
        <b/>
        <sz val="9"/>
        <color rgb="FF000000"/>
        <rFont val="宋体"/>
        <charset val="134"/>
      </rPr>
      <t xml:space="preserve">    </t>
    </r>
  </si>
  <si>
    <t>二线</t>
  </si>
  <si>
    <t>商家：子鼎</t>
  </si>
  <si>
    <t>到货时间：2026年07月27号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</si>
  <si>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</si>
  <si>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</si>
  <si>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</si>
  <si>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</si>
  <si>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</si>
  <si>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</si>
  <si>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</si>
  <si>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</si>
  <si>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</si>
  <si>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</si>
  <si>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</si>
  <si>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</si>
  <si>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</si>
  <si>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</si>
  <si>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JOMALONELONDON/祖玛珑英国梨与小苍兰香水100ML</t>
  </si>
  <si>
    <t>690251019113</t>
  </si>
  <si>
    <t>B45</t>
  </si>
  <si>
    <t>变形+无包装袋</t>
  </si>
  <si>
    <t>HERMES爱马仕尼罗河花园香水EDT100ML</t>
  </si>
  <si>
    <t>3346138900087</t>
  </si>
  <si>
    <t>36670</t>
  </si>
  <si>
    <t>变形</t>
  </si>
  <si>
    <t>HERMES爱马仕尼罗河花园香水EDT50ML</t>
  </si>
  <si>
    <t>3346138900094</t>
  </si>
  <si>
    <t>37028</t>
  </si>
  <si>
    <t>VERSACE范思哲粉耀晶钻香水EDT90ML</t>
  </si>
  <si>
    <t>8011003993826</t>
  </si>
  <si>
    <t>307F00A</t>
  </si>
  <si>
    <t>JOMALONELONDON祖玛珑蓝风铃香水EDC100ML</t>
  </si>
  <si>
    <t>690251021734</t>
  </si>
  <si>
    <t>AC4</t>
  </si>
  <si>
    <t>变形+破损</t>
  </si>
  <si>
    <t>JOMALONELONDON祖玛珑鼠尾草与海盐香水30ML</t>
  </si>
  <si>
    <t>690251033720</t>
  </si>
  <si>
    <t>CA5</t>
  </si>
  <si>
    <t>JOMALONELONDON祖玛珑英国橡木与榛果香水EDC30ML</t>
  </si>
  <si>
    <t>690251057009</t>
  </si>
  <si>
    <t>B15</t>
  </si>
  <si>
    <t>合计</t>
  </si>
  <si>
    <t>差异合计：</t>
  </si>
  <si>
    <t>备注：</t>
  </si>
  <si>
    <t>数据单位：以向海关申报单位为准。</t>
  </si>
  <si>
    <t>理货时间(日期）：2026年07月27号</t>
  </si>
  <si>
    <t xml:space="preserve"> </t>
  </si>
  <si>
    <t>跨境仓库B1</t>
  </si>
  <si>
    <t xml:space="preserve">      本报告以打印版本为准，手写（或涂改）无效。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</si>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</sst>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44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9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微软雅黑"/>
      <charset val="134"/>
    </font>
    <font>
      <sz val="9"/>
      <color indexed="8"/>
      <name val="Arial"/>
      <charset val="134"/>
    </font>
    <font>
      <sz val="10"/>
      <color rgb="FF000000"/>
      <name val="微软雅黑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b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176" fontId="15" fillId="0" borderId="0"/>
    <xf numFmtId="177" fontId="35" fillId="0" borderId="0"/>
    <xf numFmtId="0" fontId="15" fillId="0" borderId="0"/>
    <xf numFmtId="0" fontId="35" fillId="0" borderId="0"/>
    <xf numFmtId="0" fontId="0" fillId="0" borderId="0">
      <alignment vertical="center"/>
    </xf>
    <xf numFmtId="0" fontId="36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5" fillId="0" borderId="0"/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8" fillId="0" borderId="0"/>
    <xf numFmtId="178" fontId="15" fillId="0" borderId="0"/>
    <xf numFmtId="0" fontId="35" fillId="0" borderId="0">
      <alignment vertical="center"/>
    </xf>
    <xf numFmtId="179" fontId="15" fillId="0" borderId="0"/>
    <xf numFmtId="0" fontId="35" fillId="0" borderId="0"/>
    <xf numFmtId="179" fontId="39" fillId="0" borderId="0">
      <alignment vertical="center"/>
    </xf>
    <xf numFmtId="176" fontId="15" fillId="0" borderId="0"/>
    <xf numFmtId="176" fontId="15" fillId="0" borderId="0"/>
    <xf numFmtId="176" fontId="15" fillId="0" borderId="0"/>
    <xf numFmtId="0" fontId="0" fillId="0" borderId="0">
      <alignment vertical="center"/>
    </xf>
    <xf numFmtId="179" fontId="40" fillId="0" borderId="0" applyNumberFormat="0" applyFill="0" applyBorder="0" applyProtection="0"/>
    <xf numFmtId="180" fontId="35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>
      <alignment vertical="center"/>
    </xf>
    <xf numFmtId="1" fontId="36" fillId="0" borderId="0">
      <protection locked="0"/>
    </xf>
  </cellStyleXfs>
  <cellXfs count="41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applyProtection="1" quotePrefix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" Type="http://schemas.openxmlformats.org/officeDocument/2006/relationships/image" Target="media/image3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17</xdr:row>
      <xdr:rowOff>0</xdr:rowOff>
    </xdr:from>
    <xdr:to>
      <xdr:col>1</xdr:col>
      <xdr:colOff>1047750</xdr:colOff>
      <xdr:row>21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49070" y="4767580"/>
          <a:ext cx="9525" cy="80518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17</xdr:row>
      <xdr:rowOff>0</xdr:rowOff>
    </xdr:from>
    <xdr:to>
      <xdr:col>1</xdr:col>
      <xdr:colOff>1047750</xdr:colOff>
      <xdr:row>21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49070" y="4767580"/>
          <a:ext cx="9525" cy="80518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17</xdr:row>
      <xdr:rowOff>0</xdr:rowOff>
    </xdr:from>
    <xdr:to>
      <xdr:col>1</xdr:col>
      <xdr:colOff>1047750</xdr:colOff>
      <xdr:row>21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49070" y="4767580"/>
          <a:ext cx="9525" cy="81470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17</xdr:row>
      <xdr:rowOff>0</xdr:rowOff>
    </xdr:from>
    <xdr:to>
      <xdr:col>1</xdr:col>
      <xdr:colOff>1047750</xdr:colOff>
      <xdr:row>21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49070" y="4767580"/>
          <a:ext cx="9525" cy="81470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17</xdr:row>
      <xdr:rowOff>0</xdr:rowOff>
    </xdr:from>
    <xdr:to>
      <xdr:col>1</xdr:col>
      <xdr:colOff>1047750</xdr:colOff>
      <xdr:row>21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49070" y="4767580"/>
          <a:ext cx="9525" cy="81470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17</xdr:row>
      <xdr:rowOff>0</xdr:rowOff>
    </xdr:from>
    <xdr:to>
      <xdr:col>1</xdr:col>
      <xdr:colOff>1047750</xdr:colOff>
      <xdr:row>21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49070" y="4767580"/>
          <a:ext cx="9525" cy="80518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17</xdr:row>
      <xdr:rowOff>0</xdr:rowOff>
    </xdr:from>
    <xdr:to>
      <xdr:col>1</xdr:col>
      <xdr:colOff>1047750</xdr:colOff>
      <xdr:row>21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49070" y="4767580"/>
          <a:ext cx="9525" cy="81470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16</xdr:row>
      <xdr:rowOff>0</xdr:rowOff>
    </xdr:from>
    <xdr:to>
      <xdr:col>1</xdr:col>
      <xdr:colOff>1055370</xdr:colOff>
      <xdr:row>19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456690" y="4538980"/>
          <a:ext cx="9525" cy="77914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13335</xdr:colOff>
      <xdr:row>12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14605</xdr:colOff>
      <xdr:row>12</xdr:row>
      <xdr:rowOff>15240</xdr:rowOff>
    </xdr:to>
    <xdr:pic>
      <xdr:nvPicPr>
        <xdr:cNvPr id="3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6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15240</xdr:colOff>
      <xdr:row>12</xdr:row>
      <xdr:rowOff>15875</xdr:rowOff>
    </xdr:to>
    <xdr:pic>
      <xdr:nvPicPr>
        <xdr:cNvPr id="3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33426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O23"/>
  <sheetViews>
    <sheetView tabSelected="1" workbookViewId="0">
      <selection activeCell="G2" sqref="G2:J3"/>
    </sheetView>
  </sheetViews>
  <sheetFormatPr defaultColWidth="9" defaultRowHeight="14.4"/>
  <cols>
    <col min="1" max="1" width="5.99074074074074" style="5" customWidth="1"/>
    <col min="2" max="2" width="62.6296296296296" style="6" customWidth="1"/>
    <col min="3" max="3" width="12.6296296296296" style="7" customWidth="1"/>
    <col min="4" max="4" width="20.6296296296296" style="7" customWidth="1"/>
    <col min="5" max="5" width="10.3796296296296" style="5" customWidth="1"/>
    <col min="6" max="6" width="16.3796296296296" style="4" customWidth="1"/>
    <col min="7" max="7" width="6.5" style="5" customWidth="1"/>
    <col min="8" max="8" width="6.25" style="5" customWidth="1"/>
    <col min="9" max="9" width="9" style="5" customWidth="1"/>
    <col min="10" max="10" width="6.25" style="5" customWidth="1"/>
    <col min="11" max="11" width="12.6296296296296" style="8" customWidth="1"/>
    <col min="12" max="12" width="11" style="8" customWidth="1"/>
    <col min="13" max="13" width="11.25" style="5" customWidth="1"/>
    <col min="14" max="16384" width="9" style="5"/>
  </cols>
  <sheetData>
    <row r="1" ht="29.1" customHeight="1" spans="1:15">
      <c r="A1" s="9" t="s">
        <v>0</v>
      </c>
      <c r="B1" s="10"/>
      <c r="C1" s="11"/>
      <c r="D1" s="11"/>
      <c r="E1" s="12"/>
      <c r="F1" s="13"/>
      <c r="G1" s="12"/>
      <c r="H1" s="12"/>
      <c r="I1" s="12"/>
      <c r="J1" s="12"/>
      <c r="K1" s="14"/>
      <c r="L1" s="14"/>
    </row>
    <row r="2" ht="14.1" customHeight="1" spans="1:15">
      <c r="A2" s="15"/>
      <c r="B2" s="15"/>
      <c r="C2" s="16" t="s">
        <v>1</v>
      </c>
      <c r="D2" s="16"/>
      <c r="E2" s="17"/>
      <c r="F2" s="18"/>
      <c r="G2" s="15" t="s">
        <v>2</v>
      </c>
      <c r="H2" s="15"/>
      <c r="I2" s="15"/>
      <c r="J2" s="15"/>
      <c r="K2" s="19"/>
      <c r="L2" s="19"/>
    </row>
    <row r="3" ht="29.1" customHeight="1" spans="1:15">
      <c r="A3" s="15"/>
      <c r="B3" s="15"/>
      <c r="C3" s="16"/>
      <c r="D3" s="16"/>
      <c r="E3" s="17"/>
      <c r="F3" s="18"/>
      <c r="G3" s="15"/>
      <c r="H3" s="15"/>
      <c r="I3" s="15"/>
      <c r="J3" s="15"/>
      <c r="K3" s="20" t="s">
        <v>3</v>
      </c>
      <c r="L3" s="19"/>
    </row>
    <row r="4" s="1" customFormat="1" ht="21.95" customHeight="1" spans="1:15">
      <c r="A4" s="15" t="s">
        <v>4</v>
      </c>
      <c r="B4" s="15" t="s">
        <v>5</v>
      </c>
      <c r="C4" s="21" t="s">
        <v>6</v>
      </c>
      <c r="D4" s="21" t="s">
        <v>7</v>
      </c>
      <c r="E4" s="15" t="s">
        <v>8</v>
      </c>
      <c r="F4" s="22" t="s">
        <v>9</v>
      </c>
      <c r="G4" s="15" t="s">
        <v>10</v>
      </c>
      <c r="H4" s="15"/>
      <c r="I4" s="15" t="s">
        <v>11</v>
      </c>
      <c r="J4" s="15"/>
      <c r="K4" s="19" t="s">
        <v>12</v>
      </c>
      <c r="L4" s="19" t="s">
        <v>13</v>
      </c>
    </row>
    <row r="5" s="1" customFormat="1" ht="21.95" customHeight="1" spans="1:15">
      <c r="A5" s="15"/>
      <c r="B5" s="15"/>
      <c r="C5" s="21"/>
      <c r="D5" s="21"/>
      <c r="E5" s="15"/>
      <c r="F5" s="22"/>
      <c r="G5" s="15" t="s">
        <v>14</v>
      </c>
      <c r="H5" s="15" t="s">
        <v>15</v>
      </c>
      <c r="I5" s="15" t="s">
        <v>16</v>
      </c>
      <c r="J5" s="15" t="s">
        <v>17</v>
      </c>
      <c r="K5" s="19"/>
      <c r="L5" s="19"/>
    </row>
    <row r="6" s="2" customFormat="1" ht="21" customHeight="1" spans="1:15">
      <c r="A6" s="23">
        <v>1</v>
      </c>
      <c r="B6" s="41" t="s">
        <v>18</v>
      </c>
      <c r="C6" s="24"/>
      <c r="D6" s="41" t="s">
        <v>19</v>
      </c>
      <c r="E6" s="25"/>
      <c r="F6" s="26"/>
      <c r="G6" s="27"/>
      <c r="H6" s="27">
        <v>1</v>
      </c>
      <c r="I6" s="28"/>
      <c r="J6" s="28"/>
      <c r="K6" s="29" t="inlineStr">
        <is>
          <t>2028-04-01</t>
        </is>
      </c>
      <c r="L6" s="29" t="s">
        <v>20</v>
      </c>
      <c r="M6" s="2" t="s">
        <v>21</v>
      </c>
      <c r="N6" s="2" t="str">
        <f>_xlfn.DISPIMG("ID_E2BF3C4BD8DD4B79B68D5F4E64D2AF98",1)</f>
        <v>=DISPIMG("ID_E2BF3C4BD8DD4B79B68D5F4E64D2AF98",1)</v>
      </c>
      <c r="O6" s="2" t="str">
        <f>_xlfn.DISPIMG("ID_0D57CE8E5A864E80867001E240F51FFF",1)</f>
        <v>=DISPIMG("ID_0D57CE8E5A864E80867001E240F51FFF",1)</v>
      </c>
    </row>
    <row r="7" s="2" customFormat="1" ht="21" customHeight="1" spans="1:15">
      <c r="A7" s="23">
        <v>2</v>
      </c>
      <c r="B7" s="30" t="s">
        <v>22</v>
      </c>
      <c r="C7" s="31"/>
      <c r="D7" s="32" t="s">
        <v>23</v>
      </c>
      <c r="E7" s="25"/>
      <c r="F7" s="26"/>
      <c r="G7" s="27"/>
      <c r="H7" s="27">
        <v>3</v>
      </c>
      <c r="I7" s="28"/>
      <c r="J7" s="28"/>
      <c r="K7" s="29"/>
      <c r="L7" s="29" t="s">
        <v>24</v>
      </c>
      <c r="M7" s="2" t="s">
        <v>25</v>
      </c>
      <c r="N7" s="2" t="str">
        <f>_xlfn.DISPIMG("ID_9DA3F2C3C1114ED1A20F6137B910B112",1)</f>
        <v>=DISPIMG("ID_9DA3F2C3C1114ED1A20F6137B910B112",1)</v>
      </c>
      <c r="O7" s="2" t="str">
        <f>_xlfn.DISPIMG("ID_A939CCF3B3504485B36EB3E7F026BFC4",1)</f>
        <v>=DISPIMG("ID_A939CCF3B3504485B36EB3E7F026BFC4",1)</v>
      </c>
    </row>
    <row r="8" s="2" customFormat="1" ht="21" customHeight="1" spans="1:15">
      <c r="A8" s="23">
        <v>3</v>
      </c>
      <c r="B8" s="30" t="s">
        <v>26</v>
      </c>
      <c r="C8" s="31"/>
      <c r="D8" s="32" t="s">
        <v>27</v>
      </c>
      <c r="E8" s="25"/>
      <c r="F8" s="26"/>
      <c r="G8" s="27"/>
      <c r="H8" s="27">
        <v>3</v>
      </c>
      <c r="I8" s="28"/>
      <c r="J8" s="28"/>
      <c r="K8" s="29"/>
      <c r="L8" s="29" t="s">
        <v>28</v>
      </c>
      <c r="M8" s="2" t="s">
        <v>25</v>
      </c>
      <c r="N8" s="2" t="str">
        <f>_xlfn.DISPIMG("ID_B0D0B62AB892447FB58964695FDF52CE",1)</f>
        <v>=DISPIMG("ID_B0D0B62AB892447FB58964695FDF52CE",1)</v>
      </c>
    </row>
    <row r="9" s="2" customFormat="1" ht="21" customHeight="1" spans="1:15">
      <c r="A9" s="23">
        <v>4</v>
      </c>
      <c r="B9" s="42" t="s">
        <v>29</v>
      </c>
      <c r="C9" s="31"/>
      <c r="D9" s="32" t="s">
        <v>30</v>
      </c>
      <c r="E9" s="25"/>
      <c r="F9" s="26"/>
      <c r="G9" s="27"/>
      <c r="H9" s="27">
        <v>1</v>
      </c>
      <c r="I9" s="28"/>
      <c r="J9" s="28"/>
      <c r="K9" s="29"/>
      <c r="L9" s="29" t="s">
        <v>31</v>
      </c>
      <c r="M9" s="2" t="s">
        <v>25</v>
      </c>
      <c r="N9" s="2" t="str">
        <f>_xlfn.DISPIMG("ID_295659B03A284B559D4A1DB5C839D8D6",1)</f>
        <v>=DISPIMG("ID_295659B03A284B559D4A1DB5C839D8D6",1)</v>
      </c>
    </row>
    <row r="10" s="2" customFormat="1" ht="21" customHeight="1" spans="1:15">
      <c r="A10" s="23">
        <v>5</v>
      </c>
      <c r="B10" s="42" t="s">
        <v>32</v>
      </c>
      <c r="C10" s="31"/>
      <c r="D10" s="32" t="s">
        <v>33</v>
      </c>
      <c r="E10" s="25"/>
      <c r="F10" s="26"/>
      <c r="G10" s="27"/>
      <c r="H10" s="27">
        <v>1</v>
      </c>
      <c r="I10" s="28"/>
      <c r="J10" s="28"/>
      <c r="K10" s="29" t="inlineStr">
        <is>
          <t>2027-12-01</t>
        </is>
      </c>
      <c r="L10" s="29" t="s">
        <v>34</v>
      </c>
      <c r="M10" s="2" t="s">
        <v>35</v>
      </c>
      <c r="N10" s="2" t="str">
        <f>_xlfn.DISPIMG("ID_20BD3D2C92F440A2B77A3961C99EDB2A",1)</f>
        <v>=DISPIMG("ID_20BD3D2C92F440A2B77A3961C99EDB2A",1)</v>
      </c>
    </row>
    <row r="11" s="2" customFormat="1" ht="21" customHeight="1" spans="1:15">
      <c r="A11" s="23">
        <v>6</v>
      </c>
      <c r="B11" s="30" t="s">
        <v>36</v>
      </c>
      <c r="C11" s="31"/>
      <c r="D11" s="32" t="s">
        <v>37</v>
      </c>
      <c r="E11" s="25"/>
      <c r="F11" s="26"/>
      <c r="G11" s="27">
        <v>1</v>
      </c>
      <c r="H11" s="27"/>
      <c r="I11" s="28"/>
      <c r="J11" s="28"/>
      <c r="K11" s="29" t="inlineStr">
        <is>
          <t>2028-10-01</t>
        </is>
      </c>
      <c r="L11" s="29" t="s">
        <v>38</v>
      </c>
    </row>
    <row r="12" s="2" customFormat="1" ht="21" customHeight="1" spans="1:15">
      <c r="A12" s="23">
        <v>7</v>
      </c>
      <c r="B12" s="30" t="s">
        <v>39</v>
      </c>
      <c r="C12" s="31"/>
      <c r="D12" s="32" t="s">
        <v>40</v>
      </c>
      <c r="E12" s="25"/>
      <c r="F12" s="26"/>
      <c r="G12" s="27">
        <v>1</v>
      </c>
      <c r="H12" s="27"/>
      <c r="I12" s="28"/>
      <c r="J12" s="28"/>
      <c r="K12" s="29" t="inlineStr">
        <is>
          <t>2028-01-01</t>
        </is>
      </c>
      <c r="L12" s="29" t="s">
        <v>41</v>
      </c>
    </row>
    <row r="13" s="2" customFormat="1" ht="21" customHeight="1" spans="1:15">
      <c r="A13" s="23" t="s">
        <v>42</v>
      </c>
      <c r="B13" s="28"/>
      <c r="C13" s="31"/>
      <c r="D13" s="29"/>
      <c r="E13" s="27"/>
      <c r="F13" s="33"/>
      <c r="G13" s="27">
        <f>SUM(G6:G12)</f>
        <v>2</v>
      </c>
      <c r="H13" s="27">
        <f>SUM(H6:H12)</f>
        <v>9</v>
      </c>
      <c r="I13" s="28">
        <f>SUM(I6:I12)</f>
        <v>0</v>
      </c>
      <c r="J13" s="28">
        <f>SUM(J6:J12)</f>
        <v>0</v>
      </c>
      <c r="K13" s="29"/>
      <c r="L13" s="29"/>
    </row>
    <row r="14" s="3" customFormat="1" ht="21" customHeight="1" spans="1:15">
      <c r="A14" s="23"/>
      <c r="B14" s="28"/>
      <c r="C14" s="31"/>
      <c r="D14" s="29"/>
      <c r="E14" s="27"/>
      <c r="F14" s="33"/>
      <c r="G14" s="27"/>
      <c r="H14" s="27"/>
      <c r="I14" s="15" t="s">
        <v>43</v>
      </c>
      <c r="J14" s="15">
        <f>SUM(I13:J13)</f>
        <v>0</v>
      </c>
      <c r="K14" s="29"/>
      <c r="L14" s="29"/>
    </row>
    <row r="15" ht="26.1" customHeight="1" spans="1:15">
      <c r="A15" s="15" t="s">
        <v>44</v>
      </c>
      <c r="B15" s="15" t="s">
        <v>45</v>
      </c>
      <c r="C15" s="15"/>
      <c r="D15" s="19"/>
      <c r="E15" s="15"/>
      <c r="F15" s="18"/>
      <c r="G15" s="15">
        <f>SUM(G13:H14)</f>
        <v>11</v>
      </c>
      <c r="H15" s="15"/>
      <c r="I15" s="15"/>
      <c r="J15" s="28"/>
      <c r="K15" s="19"/>
      <c r="L15" s="19"/>
    </row>
    <row r="16" s="4" customFormat="1" ht="26.1" customHeight="1" spans="1:15">
      <c r="A16" s="34" t="s">
        <v>46</v>
      </c>
      <c r="B16" s="18"/>
      <c r="C16" s="13"/>
      <c r="D16" s="13"/>
      <c r="E16" s="13"/>
      <c r="F16" s="13"/>
      <c r="G16" s="13"/>
      <c r="H16" s="13"/>
      <c r="I16" s="13"/>
      <c r="J16" s="18"/>
      <c r="K16" s="35"/>
      <c r="L16" s="35"/>
    </row>
    <row r="17" s="4" customFormat="1" ht="18" customHeight="1" spans="1:12">
      <c r="A17" s="13" t="s">
        <v>47</v>
      </c>
      <c r="B17" s="18" t="s">
        <v>48</v>
      </c>
      <c r="C17" s="13"/>
      <c r="D17" s="13"/>
      <c r="E17" s="13"/>
      <c r="F17" s="13"/>
      <c r="G17" s="13"/>
      <c r="H17" s="13"/>
      <c r="I17" s="13"/>
      <c r="J17" s="18"/>
      <c r="K17" s="35"/>
      <c r="L17" s="35"/>
    </row>
    <row r="18" ht="15.75" customHeight="1" spans="1:12">
      <c r="A18" s="36" t="s">
        <v>49</v>
      </c>
      <c r="B18" s="37"/>
      <c r="C18" s="38"/>
      <c r="D18" s="38"/>
      <c r="E18" s="36"/>
      <c r="F18" s="39"/>
      <c r="G18" s="36"/>
      <c r="H18" s="36"/>
      <c r="I18" s="36"/>
      <c r="J18" s="36"/>
      <c r="K18" s="40"/>
      <c r="L18" s="40"/>
    </row>
    <row r="23" spans="1:12">
      <c r="B23" s="6" t="s">
        <v>50</v>
      </c>
    </row>
  </sheetData>
  <mergeCells count="30">
    <mergeCell ref="A1:L1"/>
    <mergeCell ref="K2:L2"/>
    <mergeCell ref="K3:L3"/>
    <mergeCell ref="G4:H4"/>
    <mergeCell ref="I4:J4"/>
    <mergeCell ref="G15:H15"/>
    <mergeCell ref="A16:I16"/>
    <mergeCell ref="A18:L18"/>
    <mergeCell ref="A4:A5"/>
    <mergeCell ref="A13:A14"/>
    <mergeCell ref="B4:B5"/>
    <mergeCell ref="B13:B14"/>
    <mergeCell ref="C4:C5"/>
    <mergeCell ref="C13:C14"/>
    <mergeCell ref="D4:D5"/>
    <mergeCell ref="D13:D14"/>
    <mergeCell ref="E4:E5"/>
    <mergeCell ref="E13:E14"/>
    <mergeCell ref="F4:F5"/>
    <mergeCell ref="F13:F14"/>
    <mergeCell ref="G13:G14"/>
    <mergeCell ref="H13:H14"/>
    <mergeCell ref="K4:K5"/>
    <mergeCell ref="K13:K14"/>
    <mergeCell ref="L4:L5"/>
    <mergeCell ref="L13:L14"/>
    <mergeCell ref="A2:B3"/>
    <mergeCell ref="C2:F3"/>
    <mergeCell ref="G2:J3"/>
    <mergeCell ref="J16:L17"/>
  </mergeCells>
  <pageMargins left="0.0777777777777778" right="0.118055555555556" top="0.313888888888889" bottom="0.432638888888889" header="0.313888888888889" footer="0.235416666666667"/>
  <pageSetup paperSize="9" scale="82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Wrath_PL</cp:lastModifiedBy>
  <dcterms:created xsi:type="dcterms:W3CDTF">2006-09-16T00:00:00Z</dcterms:created>
  <cp:lastPrinted>2019-02-14T07:31:00Z</cp:lastPrinted>
  <dcterms:modified xsi:type="dcterms:W3CDTF">2026-07-28T01:05:10Z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B93F4DCB764145248EF53FE527141A15_13</vt:lpwstr>
  </property>
  <property fmtid="{D5CDD505-2E9C-101B-9397-08002B2CF9AE}" pid="5" name="CalculationRule">
    <vt:i4>0</vt:i4>
  </property>
</Properties>
</file>