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Print_Area" localSheetId="0">Sheet1!$A$1:$L$50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E27A1C405713455CB69376B7EB0BB5AA" descr="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963525" y="1476375"/>
          <a:ext cx="10058400" cy="5657850"/>
        </a:xfrm>
        <a:prstGeom prst="rect">
          <a:avLst/>
        </a:prstGeom>
      </xdr:spPr>
    </xdr:pic>
  </etc:cellImage>
  <etc:cellImage>
    <xdr:pic>
      <xdr:nvPicPr>
        <xdr:cNvPr id="4" name="ID_CE00E2899CEB4C11A02E3706560B20DC" descr="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963525" y="2162175"/>
          <a:ext cx="5657850" cy="10058400"/>
        </a:xfrm>
        <a:prstGeom prst="rect">
          <a:avLst/>
        </a:prstGeom>
      </xdr:spPr>
    </xdr:pic>
  </etc:cellImage>
  <etc:cellImage>
    <xdr:pic>
      <xdr:nvPicPr>
        <xdr:cNvPr id="5" name="ID_634EBA3B7D0F4472ACB92BFAAB9B4713" descr="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3649325" y="2162175"/>
          <a:ext cx="5657850" cy="10058400"/>
        </a:xfrm>
        <a:prstGeom prst="rect">
          <a:avLst/>
        </a:prstGeom>
      </xdr:spPr>
    </xdr:pic>
  </etc:cellImage>
  <etc:cellImage>
    <xdr:pic>
      <xdr:nvPicPr>
        <xdr:cNvPr id="6" name="ID_A612A033839F40369D6DA756F97A903D" descr="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963525" y="6962775"/>
          <a:ext cx="5657850" cy="10058400"/>
        </a:xfrm>
        <a:prstGeom prst="rect">
          <a:avLst/>
        </a:prstGeom>
      </xdr:spPr>
    </xdr:pic>
  </etc:cellImage>
  <etc:cellImage>
    <xdr:pic>
      <xdr:nvPicPr>
        <xdr:cNvPr id="7" name="ID_092DE523138843B38355190662E5CFFA" descr="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3649325" y="6962775"/>
          <a:ext cx="5657850" cy="10058400"/>
        </a:xfrm>
        <a:prstGeom prst="rect">
          <a:avLst/>
        </a:prstGeom>
      </xdr:spPr>
    </xdr:pic>
  </etc:cellImage>
  <etc:cellImage>
    <xdr:pic>
      <xdr:nvPicPr>
        <xdr:cNvPr id="8" name="ID_F10069FB3F8F4EFE85BAE76257C9F3E9" descr="9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4335125" y="6962775"/>
          <a:ext cx="5657850" cy="10058400"/>
        </a:xfrm>
        <a:prstGeom prst="rect">
          <a:avLst/>
        </a:prstGeom>
      </xdr:spPr>
    </xdr:pic>
  </etc:cellImage>
  <etc:cellImage>
    <xdr:pic>
      <xdr:nvPicPr>
        <xdr:cNvPr id="9" name="ID_899747A57D32478FAE4450EB050F7F5D" descr="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963525" y="7877175"/>
          <a:ext cx="10058400" cy="5657850"/>
        </a:xfrm>
        <a:prstGeom prst="rect">
          <a:avLst/>
        </a:prstGeom>
      </xdr:spPr>
    </xdr:pic>
  </etc:cellImage>
  <etc:cellImage>
    <xdr:pic>
      <xdr:nvPicPr>
        <xdr:cNvPr id="10" name="ID_E2D5DAABFC1C4826BD989B4260E37E1F" descr="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963525" y="4219575"/>
          <a:ext cx="10058400" cy="5657850"/>
        </a:xfrm>
        <a:prstGeom prst="rect">
          <a:avLst/>
        </a:prstGeom>
      </xdr:spPr>
    </xdr:pic>
  </etc:cellImage>
  <etc:cellImage>
    <xdr:pic>
      <xdr:nvPicPr>
        <xdr:cNvPr id="11" name="ID_0E801586A21F456686B70F63F39F5BFC" descr="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3649325" y="4219575"/>
          <a:ext cx="5657850" cy="100584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<sst xmlns="http://schemas.openxmlformats.org/spreadsheetml/2006/main" count="152" uniqueCount="83">
  <si>
    <t>仓储/电商公司：义乌昌仓进出口有限公司保税仓理货报告</t>
  </si>
  <si>
    <t>核注清单号：QD292526I000069371</t>
  </si>
  <si>
    <t>二线</t>
  </si>
  <si>
    <t>商家（账册号）：</t>
  </si>
  <si>
    <t>预录入号：</t>
  </si>
  <si>
    <t>到货时间：20260627</t>
  </si>
  <si>
    <t>项号</t>
  </si>
  <si>
    <t>中文品名</t>
  </si>
  <si>
    <t>货主料号</t>
  </si>
  <si>
    <t>条形码</t>
  </si>
  <si>
    <t>理论入库数据</t>
  </si>
  <si>
    <t>规格</t>
  </si>
  <si>
    <t>实际入库数量</t>
  </si>
  <si>
    <t>差异数量</t>
  </si>
  <si>
    <t>有效期</t>
  </si>
  <si>
    <t>批次</t>
  </si>
  <si>
    <t>合格品</t>
  </si>
  <si>
    <t>残次品</t>
  </si>
  <si>
    <t>多到货</t>
  </si>
  <si>
    <t>少到货</t>
  </si>
  <si>
    <t>圣罗兰自由之水香水</t>
  </si>
  <si>
    <t>法国</t>
  </si>
  <si>
    <t>3614272648418</t>
  </si>
  <si>
    <t>瓶</t>
  </si>
  <si>
    <t>38Z001G</t>
  </si>
  <si>
    <t>漏液</t>
  </si>
  <si>
    <t>鉴定</t>
  </si>
  <si>
    <t>38ZN00K</t>
  </si>
  <si>
    <t>膜破</t>
  </si>
  <si>
    <t>38ZN04M</t>
  </si>
  <si>
    <t>CHLOE蔻依恋旅小猪包香水EDP50ML</t>
  </si>
  <si>
    <t>西班牙</t>
  </si>
  <si>
    <t>3614223111565</t>
  </si>
  <si>
    <t>5265</t>
  </si>
  <si>
    <t>5302</t>
  </si>
  <si>
    <t>BVLGARI宝格丽欢沁玫香香水EDT50ML</t>
  </si>
  <si>
    <t>意大利</t>
  </si>
  <si>
    <t>783320417009</t>
  </si>
  <si>
    <t>11S06BD2</t>
  </si>
  <si>
    <t>变形</t>
  </si>
  <si>
    <t>BVLGARI宝格丽紫晶香水EDT100ML</t>
  </si>
  <si>
    <r>
      <t>783320425486,</t>
    </r>
    <r>
      <rPr>
        <strike/>
        <sz val="11"/>
        <rFont val="宋体"/>
        <charset val="134"/>
      </rPr>
      <t>783320420610</t>
    </r>
  </si>
  <si>
    <t>10715D1</t>
  </si>
  <si>
    <t>BVLGARI宝格丽白晶香水EDT50ML</t>
  </si>
  <si>
    <t>783320425509</t>
  </si>
  <si>
    <t>10S91D1</t>
  </si>
  <si>
    <t>BVLGARI宝格丽碧蓝男士香水EDT100ML</t>
  </si>
  <si>
    <t>783320427152</t>
  </si>
  <si>
    <t>11S28H1</t>
  </si>
  <si>
    <t>BVLGARI宝格丽大吉岭EDT香水100ML</t>
  </si>
  <si>
    <r>
      <t>783320425394,</t>
    </r>
    <r>
      <rPr>
        <strike/>
        <sz val="11"/>
        <rFont val="宋体"/>
        <charset val="134"/>
      </rPr>
      <t>783320418952</t>
    </r>
  </si>
  <si>
    <t>21S19DA1</t>
  </si>
  <si>
    <t>批次模糊</t>
  </si>
  <si>
    <t>BVLGARI宝格丽大吉岭茶香水EDP50ML</t>
  </si>
  <si>
    <t>783320421327</t>
  </si>
  <si>
    <t>10S95D1</t>
  </si>
  <si>
    <t>BVLGARI宝格丽大吉岭茶香水EDT100ML简装</t>
  </si>
  <si>
    <t>783320425400</t>
  </si>
  <si>
    <t>10S56D1</t>
  </si>
  <si>
    <t>磨损</t>
  </si>
  <si>
    <t>MIUMIU缪缪粉漾女士香水EDT50ML</t>
  </si>
  <si>
    <t>3614223487295</t>
  </si>
  <si>
    <t>22ZD1Y4</t>
  </si>
  <si>
    <t>MIUMIU缪缪同名女士香水EDP100ML</t>
  </si>
  <si>
    <t>3614220322575</t>
  </si>
  <si>
    <t>22Z01YX</t>
  </si>
  <si>
    <t>MIUMIU缪缪滢蓝女士香水EDP100ML</t>
  </si>
  <si>
    <t>3614222532637</t>
  </si>
  <si>
    <t>22ZN1YK</t>
  </si>
  <si>
    <t>22Z01YA</t>
  </si>
  <si>
    <t>MIUMIU缪缪粉漾女士香水EDT100ML</t>
  </si>
  <si>
    <t>3614274520538</t>
  </si>
  <si>
    <t>22ZD1YH</t>
  </si>
  <si>
    <t>MIUMIU缪缪滢蓝女士香水EDP50ML</t>
  </si>
  <si>
    <t>3614222531586</t>
  </si>
  <si>
    <t>22Z01YP</t>
  </si>
  <si>
    <t>合计</t>
  </si>
  <si>
    <t>差异合计：</t>
  </si>
  <si>
    <t>备注：</t>
  </si>
  <si>
    <t>数据单位：以向海关申报单位为准。</t>
  </si>
  <si>
    <t>开始理货时间：20260628 结束理货时间：20260628</t>
  </si>
  <si>
    <t>理货地址：</t>
  </si>
  <si>
    <t>本报告以打印版本为准，手写（或涂改）无效。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</si>
</sst>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  <numFmt numFmtId="178" formatCode="_ [$¥-804]* #,##0.00_ ;_ [$¥-804]* \-#,##0.00_ ;_ [$¥-804]* &quot;-&quot;??_ ;_ @_ "/>
    <numFmt numFmtId="179" formatCode="[DBNum2][$-804]General"/>
    <numFmt numFmtId="180" formatCode="[$￥-411]#,##0_);[Red]\([$￥-411]#,##0\)"/>
    <numFmt numFmtId="181" formatCode="0_ "/>
  </numFmts>
  <fonts count="3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Arial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name val="ＭＳ Ｐゴシック"/>
      <charset val="134"/>
    </font>
    <font>
      <sz val="12"/>
      <color indexed="8"/>
      <name val="宋体"/>
      <charset val="134"/>
    </font>
    <font>
      <sz val="11"/>
      <color theme="1"/>
      <name val="Calibri"/>
      <charset val="134"/>
    </font>
    <font>
      <sz val="10"/>
      <color indexed="8"/>
      <name val="Times New Roman"/>
      <charset val="134"/>
    </font>
    <font>
      <strike/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176" fontId="8" fillId="0" borderId="0"/>
    <xf numFmtId="177" fontId="28" fillId="0" borderId="0"/>
    <xf numFmtId="0" fontId="8" fillId="0" borderId="0"/>
    <xf numFmtId="0" fontId="28" fillId="0" borderId="0"/>
    <xf numFmtId="0" fontId="29" fillId="0" borderId="0"/>
    <xf numFmtId="0" fontId="30" fillId="0" borderId="0">
      <alignment vertical="center"/>
    </xf>
    <xf numFmtId="0" fontId="31" fillId="0" borderId="0"/>
    <xf numFmtId="178" fontId="8" fillId="0" borderId="0"/>
    <xf numFmtId="179" fontId="8" fillId="0" borderId="0"/>
    <xf numFmtId="179" fontId="32" fillId="0" borderId="0">
      <alignment vertical="center"/>
    </xf>
    <xf numFmtId="179" fontId="33" fillId="0" borderId="0" applyNumberFormat="0" applyFill="0" applyBorder="0" applyProtection="0"/>
    <xf numFmtId="180" fontId="28" fillId="0" borderId="0">
      <alignment vertical="center"/>
    </xf>
    <xf numFmtId="0" fontId="28" fillId="0" borderId="0" applyNumberFormat="0" applyFont="0" applyFill="0" applyBorder="0" applyAlignment="0" applyProtection="0"/>
    <xf numFmtId="1" fontId="29" fillId="0" borderId="0">
      <protection locked="0"/>
    </xf>
  </cellStyleXfs>
  <cellXfs count="27">
    <xf numFmtId="0" fontId="0" fillId="0" borderId="0" xfId="0" applyAlignment="1"/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181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8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81" fontId="6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181" fontId="0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 quotePrefix="1">
      <alignment horizontal="center"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普通" xfId="49"/>
    <cellStyle name="常规 12" xfId="50"/>
    <cellStyle name="普通 4" xfId="51"/>
    <cellStyle name="Standard" xfId="52"/>
    <cellStyle name="常规 31" xfId="53"/>
    <cellStyle name="常规 2 2 2" xfId="54"/>
    <cellStyle name="標準 10" xfId="55"/>
    <cellStyle name="常规 32" xfId="56"/>
    <cellStyle name="常规 33" xfId="57"/>
    <cellStyle name="常规 35 2 3 2 2 2 2 2 2 3 2 2" xfId="58"/>
    <cellStyle name="常规 36" xfId="59"/>
    <cellStyle name="常规 9 3" xfId="60"/>
    <cellStyle name="표준 2" xfId="61"/>
    <cellStyle name="常规 30" xfId="62"/>
    <cellStyle name="Normal 2 6" xfId="63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10.jpeg"/><Relationship Id="rId8" Type="http://schemas.openxmlformats.org/officeDocument/2006/relationships/image" Target="media/image9.jpeg"/><Relationship Id="rId7" Type="http://schemas.openxmlformats.org/officeDocument/2006/relationships/image" Target="media/image8.jpeg"/><Relationship Id="rId6" Type="http://schemas.openxmlformats.org/officeDocument/2006/relationships/image" Target="media/image7.jpeg"/><Relationship Id="rId5" Type="http://schemas.openxmlformats.org/officeDocument/2006/relationships/image" Target="media/image6.jpeg"/><Relationship Id="rId4" Type="http://schemas.openxmlformats.org/officeDocument/2006/relationships/image" Target="media/image5.jpeg"/><Relationship Id="rId3" Type="http://schemas.openxmlformats.org/officeDocument/2006/relationships/image" Target="media/image4.jpeg"/><Relationship Id="rId2" Type="http://schemas.openxmlformats.org/officeDocument/2006/relationships/image" Target="media/image3.jpeg"/><Relationship Id="rId1" Type="http://schemas.openxmlformats.org/officeDocument/2006/relationships/image" Target="media/image2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44</xdr:row>
      <xdr:rowOff>0</xdr:rowOff>
    </xdr:from>
    <xdr:to>
      <xdr:col>3</xdr:col>
      <xdr:colOff>13335</xdr:colOff>
      <xdr:row>44</xdr:row>
      <xdr:rowOff>12065</xdr:rowOff>
    </xdr:to>
    <xdr:pic>
      <xdr:nvPicPr>
        <xdr:cNvPr id="2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4775" y="10153650"/>
          <a:ext cx="1333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13335</xdr:colOff>
      <xdr:row>44</xdr:row>
      <xdr:rowOff>11430</xdr:rowOff>
    </xdr:to>
    <xdr:pic>
      <xdr:nvPicPr>
        <xdr:cNvPr id="14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4775" y="10153650"/>
          <a:ext cx="1333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15240</xdr:colOff>
      <xdr:row>44</xdr:row>
      <xdr:rowOff>15240</xdr:rowOff>
    </xdr:to>
    <xdr:pic>
      <xdr:nvPicPr>
        <xdr:cNvPr id="26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4775" y="10153650"/>
          <a:ext cx="15240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15240</xdr:colOff>
      <xdr:row>44</xdr:row>
      <xdr:rowOff>15875</xdr:rowOff>
    </xdr:to>
    <xdr:pic>
      <xdr:nvPicPr>
        <xdr:cNvPr id="181" name="Picture 203" descr="1674303871499660830795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914775" y="10153650"/>
          <a:ext cx="15240" cy="15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Q50"/>
  <sheetViews>
    <sheetView tabSelected="1" workbookViewId="0">
      <selection activeCell="I21" sqref="I21"/>
    </sheetView>
  </sheetViews>
  <sheetFormatPr defaultColWidth="9" defaultRowHeight="18" customHeight="1"/>
  <cols>
    <col min="1" max="1" width="6" style="3" customWidth="1"/>
    <col min="2" max="2" width="36" style="1" customWidth="1"/>
    <col min="3" max="3" width="9.375" style="4" customWidth="1"/>
    <col min="4" max="4" width="21.625" style="4" customWidth="1"/>
    <col min="5" max="5" width="7.25" style="3" customWidth="1"/>
    <col min="6" max="6" width="5.125" style="3" customWidth="1"/>
    <col min="7" max="8" width="10.375" style="3" customWidth="1"/>
    <col min="9" max="9" width="11.5" style="3" customWidth="1"/>
    <col min="10" max="10" width="7.375" style="3" customWidth="1"/>
    <col min="11" max="12" width="13.5" style="5" customWidth="1"/>
    <col min="13" max="16384" width="9" style="1"/>
  </cols>
  <sheetData>
    <row r="1" s="1" customFormat="1" ht="25.5" spans="1:16">
      <c r="A1" s="6" t="s">
        <v>0</v>
      </c>
      <c r="B1" s="7"/>
      <c r="C1" s="8"/>
      <c r="D1" s="8"/>
      <c r="E1" s="7"/>
      <c r="F1" s="7"/>
      <c r="G1" s="7"/>
      <c r="H1" s="7"/>
      <c r="I1" s="7"/>
      <c r="J1" s="7"/>
      <c r="K1" s="9"/>
      <c r="L1" s="9"/>
    </row>
    <row r="2" customHeight="1" spans="1:16">
      <c r="A2" s="10" t="s">
        <v>1</v>
      </c>
      <c r="B2" s="10"/>
      <c r="C2" s="11" t="s">
        <v>2</v>
      </c>
      <c r="D2" s="11"/>
      <c r="E2" s="12"/>
      <c r="F2" s="12"/>
      <c r="G2" s="12" t="s">
        <v>3</v>
      </c>
      <c r="H2" s="12"/>
      <c r="I2" s="12"/>
      <c r="J2" s="12"/>
      <c r="K2" s="13" t="s">
        <v>4</v>
      </c>
      <c r="L2" s="13"/>
    </row>
    <row r="3" customHeight="1" spans="1:16">
      <c r="A3" s="10"/>
      <c r="B3" s="10"/>
      <c r="C3" s="11"/>
      <c r="D3" s="11"/>
      <c r="E3" s="12"/>
      <c r="F3" s="12"/>
      <c r="G3" s="12"/>
      <c r="H3" s="12"/>
      <c r="I3" s="12"/>
      <c r="J3" s="12"/>
      <c r="K3" s="14" t="s">
        <v>5</v>
      </c>
      <c r="L3" s="13"/>
    </row>
    <row r="4" s="1" customFormat="1" customHeight="1" spans="1:16">
      <c r="A4" s="12" t="s">
        <v>6</v>
      </c>
      <c r="B4" s="12" t="s">
        <v>7</v>
      </c>
      <c r="C4" s="11" t="s">
        <v>8</v>
      </c>
      <c r="D4" s="11" t="s">
        <v>9</v>
      </c>
      <c r="E4" s="15" t="s">
        <v>10</v>
      </c>
      <c r="F4" s="16" t="s">
        <v>11</v>
      </c>
      <c r="G4" s="12" t="s">
        <v>12</v>
      </c>
      <c r="H4" s="12"/>
      <c r="I4" s="12" t="s">
        <v>13</v>
      </c>
      <c r="J4" s="12"/>
      <c r="K4" s="13" t="s">
        <v>14</v>
      </c>
      <c r="L4" s="13" t="s">
        <v>15</v>
      </c>
    </row>
    <row r="5" s="1" customFormat="1" customHeight="1" spans="1:16">
      <c r="A5" s="12"/>
      <c r="B5" s="12"/>
      <c r="C5" s="11"/>
      <c r="D5" s="11"/>
      <c r="E5" s="15"/>
      <c r="F5" s="16"/>
      <c r="G5" s="12" t="s">
        <v>16</v>
      </c>
      <c r="H5" s="12" t="s">
        <v>17</v>
      </c>
      <c r="I5" s="12" t="s">
        <v>18</v>
      </c>
      <c r="J5" s="12" t="s">
        <v>19</v>
      </c>
      <c r="K5" s="13"/>
      <c r="L5" s="13"/>
    </row>
    <row r="6" s="1" customFormat="1" customHeight="1" spans="1:16">
      <c r="A6" s="17">
        <v>1</v>
      </c>
      <c r="B6" s="27" t="s">
        <v>20</v>
      </c>
      <c r="C6" s="27" t="s">
        <v>21</v>
      </c>
      <c r="D6" s="27" t="s">
        <v>22</v>
      </c>
      <c r="E6" s="17">
        <v>8000</v>
      </c>
      <c r="F6" s="27" t="s">
        <v>23</v>
      </c>
      <c r="G6" s="18">
        <v>3490</v>
      </c>
      <c r="H6" s="18"/>
      <c r="I6" s="18"/>
      <c r="J6" s="12"/>
      <c r="K6" s="13" t="inlineStr">
        <is>
          <t>2028-10-01</t>
        </is>
      </c>
      <c r="L6" s="13" t="s">
        <v>24</v>
      </c>
    </row>
    <row r="7" s="2" customFormat="1" customHeight="1" spans="1:16">
      <c r="A7" s="19"/>
      <c r="B7" s="19"/>
      <c r="C7" s="19"/>
      <c r="D7" s="19"/>
      <c r="E7" s="19"/>
      <c r="F7" s="19"/>
      <c r="G7" s="20"/>
      <c r="H7" s="20">
        <v>4</v>
      </c>
      <c r="I7" s="18"/>
      <c r="J7" s="12"/>
      <c r="K7" s="13" t="inlineStr">
        <is>
          <t>2028-10-01</t>
        </is>
      </c>
      <c r="L7" s="13" t="s">
        <v>24</v>
      </c>
      <c r="N7" s="2" t="s">
        <v>25</v>
      </c>
      <c r="O7" s="2" t="str">
        <f>_xlfn.DISPIMG("ID_E27A1C405713455CB69376B7EB0BB5AA",1)</f>
        <v>=DISPIMG("ID_E27A1C405713455CB69376B7EB0BB5AA",1)</v>
      </c>
    </row>
    <row r="8" s="2" customFormat="1" customHeight="1" spans="1:16">
      <c r="A8" s="19"/>
      <c r="B8" s="19"/>
      <c r="C8" s="19"/>
      <c r="D8" s="19"/>
      <c r="E8" s="19"/>
      <c r="F8" s="19"/>
      <c r="G8" s="20"/>
      <c r="H8" s="20">
        <v>1</v>
      </c>
      <c r="I8" s="18"/>
      <c r="J8" s="12"/>
      <c r="K8" s="13" t="inlineStr">
        <is>
          <t>2028-10-01</t>
        </is>
      </c>
      <c r="L8" s="13" t="s">
        <v>24</v>
      </c>
      <c r="M8" s="1" t="s">
        <v>26</v>
      </c>
      <c r="N8" s="2" t="s">
        <v>25</v>
      </c>
    </row>
    <row r="9" s="2" customFormat="1" customHeight="1" spans="1:16">
      <c r="A9" s="19"/>
      <c r="B9" s="19"/>
      <c r="C9" s="19"/>
      <c r="D9" s="19"/>
      <c r="E9" s="19"/>
      <c r="F9" s="19"/>
      <c r="G9" s="20">
        <v>2338</v>
      </c>
      <c r="H9" s="20"/>
      <c r="I9" s="18"/>
      <c r="J9" s="12"/>
      <c r="K9" s="13" t="inlineStr">
        <is>
          <t>2028-11-01</t>
        </is>
      </c>
      <c r="L9" s="13" t="s">
        <v>27</v>
      </c>
    </row>
    <row r="10" s="2" customFormat="1" customHeight="1" spans="1:16">
      <c r="A10" s="19"/>
      <c r="B10" s="19"/>
      <c r="C10" s="19"/>
      <c r="D10" s="19"/>
      <c r="E10" s="19"/>
      <c r="F10" s="19"/>
      <c r="G10" s="20"/>
      <c r="H10" s="20">
        <v>6</v>
      </c>
      <c r="I10" s="18"/>
      <c r="J10" s="12"/>
      <c r="K10" s="13" t="inlineStr">
        <is>
          <t>2028-11-01</t>
        </is>
      </c>
      <c r="L10" s="13" t="s">
        <v>27</v>
      </c>
      <c r="N10" s="2" t="s">
        <v>28</v>
      </c>
      <c r="O10" s="2" t="str">
        <f>_xlfn.DISPIMG("ID_CE00E2899CEB4C11A02E3706560B20DC",1)</f>
        <v>=DISPIMG("ID_CE00E2899CEB4C11A02E3706560B20DC",1)</v>
      </c>
      <c r="P10" s="2" t="str">
        <f>_xlfn.DISPIMG("ID_634EBA3B7D0F4472ACB92BFAAB9B4713",1)</f>
        <v>=DISPIMG("ID_634EBA3B7D0F4472ACB92BFAAB9B4713",1)</v>
      </c>
    </row>
    <row r="11" s="2" customFormat="1" customHeight="1" spans="1:16">
      <c r="A11" s="19"/>
      <c r="B11" s="19"/>
      <c r="C11" s="19"/>
      <c r="D11" s="19"/>
      <c r="E11" s="19"/>
      <c r="F11" s="19"/>
      <c r="G11" s="20"/>
      <c r="H11" s="20">
        <v>1</v>
      </c>
      <c r="I11" s="18"/>
      <c r="J11" s="12"/>
      <c r="K11" s="13" t="inlineStr">
        <is>
          <t>2028-11-01</t>
        </is>
      </c>
      <c r="L11" s="13" t="s">
        <v>27</v>
      </c>
      <c r="M11" s="1" t="s">
        <v>26</v>
      </c>
      <c r="N11" s="2" t="s">
        <v>28</v>
      </c>
    </row>
    <row r="12" s="2" customFormat="1" customHeight="1" spans="1:16">
      <c r="A12" s="19"/>
      <c r="B12" s="19"/>
      <c r="C12" s="19"/>
      <c r="D12" s="19"/>
      <c r="E12" s="19"/>
      <c r="F12" s="19"/>
      <c r="G12" s="20">
        <v>2159</v>
      </c>
      <c r="H12" s="20"/>
      <c r="I12" s="18"/>
      <c r="J12" s="12"/>
      <c r="K12" s="13" t="inlineStr">
        <is>
          <t>2028-11-01</t>
        </is>
      </c>
      <c r="L12" s="13" t="s">
        <v>29</v>
      </c>
    </row>
    <row r="13" s="2" customFormat="1" customHeight="1" spans="1:16">
      <c r="A13" s="21"/>
      <c r="B13" s="21"/>
      <c r="C13" s="21"/>
      <c r="D13" s="21"/>
      <c r="E13" s="21"/>
      <c r="F13" s="21"/>
      <c r="G13" s="20"/>
      <c r="H13" s="20">
        <v>1</v>
      </c>
      <c r="I13" s="18"/>
      <c r="J13" s="12"/>
      <c r="K13" s="13" t="inlineStr">
        <is>
          <t>2028-11-01</t>
        </is>
      </c>
      <c r="L13" s="13" t="s">
        <v>29</v>
      </c>
      <c r="M13" s="1" t="s">
        <v>26</v>
      </c>
      <c r="N13" s="2" t="s">
        <v>28</v>
      </c>
    </row>
    <row r="14" s="2" customFormat="1" customHeight="1" spans="1:16">
      <c r="A14" s="17">
        <v>2</v>
      </c>
      <c r="B14" s="27" t="s">
        <v>30</v>
      </c>
      <c r="C14" s="27" t="s">
        <v>31</v>
      </c>
      <c r="D14" s="27" t="s">
        <v>32</v>
      </c>
      <c r="E14" s="17">
        <v>300</v>
      </c>
      <c r="F14" s="27" t="s">
        <v>23</v>
      </c>
      <c r="G14" s="20">
        <v>179</v>
      </c>
      <c r="H14" s="20"/>
      <c r="I14" s="18"/>
      <c r="J14" s="12"/>
      <c r="K14" s="13"/>
      <c r="L14" s="13" t="s">
        <v>33</v>
      </c>
    </row>
    <row r="15" s="2" customFormat="1" customHeight="1" spans="1:16">
      <c r="A15" s="19"/>
      <c r="B15" s="19"/>
      <c r="C15" s="19"/>
      <c r="D15" s="19"/>
      <c r="E15" s="19"/>
      <c r="F15" s="19"/>
      <c r="G15" s="20"/>
      <c r="H15" s="20">
        <v>1</v>
      </c>
      <c r="I15" s="18"/>
      <c r="J15" s="12"/>
      <c r="K15" s="13"/>
      <c r="L15" s="13" t="s">
        <v>33</v>
      </c>
      <c r="M15" s="1" t="s">
        <v>26</v>
      </c>
    </row>
    <row r="16" s="2" customFormat="1" customHeight="1" spans="1:16">
      <c r="A16" s="19"/>
      <c r="B16" s="19"/>
      <c r="C16" s="19"/>
      <c r="D16" s="19"/>
      <c r="E16" s="19"/>
      <c r="F16" s="19"/>
      <c r="G16" s="20">
        <v>119</v>
      </c>
      <c r="H16" s="20"/>
      <c r="I16" s="18"/>
      <c r="J16" s="12"/>
      <c r="K16" s="13"/>
      <c r="L16" s="13" t="s">
        <v>34</v>
      </c>
    </row>
    <row r="17" s="2" customFormat="1" customHeight="1" spans="1:17">
      <c r="A17" s="21"/>
      <c r="B17" s="21"/>
      <c r="C17" s="21"/>
      <c r="D17" s="21"/>
      <c r="E17" s="21"/>
      <c r="F17" s="21"/>
      <c r="G17" s="20"/>
      <c r="H17" s="20">
        <v>1</v>
      </c>
      <c r="I17" s="18"/>
      <c r="J17" s="12"/>
      <c r="K17" s="13"/>
      <c r="L17" s="13" t="s">
        <v>34</v>
      </c>
      <c r="M17" s="1" t="s">
        <v>26</v>
      </c>
    </row>
    <row r="18" s="2" customFormat="1" customHeight="1" spans="1:17">
      <c r="A18" s="17">
        <v>3</v>
      </c>
      <c r="B18" s="27" t="s">
        <v>35</v>
      </c>
      <c r="C18" s="27" t="s">
        <v>36</v>
      </c>
      <c r="D18" s="27" t="s">
        <v>37</v>
      </c>
      <c r="E18" s="17">
        <v>48</v>
      </c>
      <c r="F18" s="27" t="s">
        <v>23</v>
      </c>
      <c r="G18" s="20">
        <v>40</v>
      </c>
      <c r="H18" s="20"/>
      <c r="I18" s="18"/>
      <c r="J18" s="12"/>
      <c r="K18" s="13" t="inlineStr">
        <is>
          <t>2028-10-01</t>
        </is>
      </c>
      <c r="L18" s="13" t="s">
        <v>38</v>
      </c>
    </row>
    <row r="19" s="2" customFormat="1" customHeight="1" spans="1:17">
      <c r="A19" s="19"/>
      <c r="B19" s="19"/>
      <c r="C19" s="19"/>
      <c r="D19" s="19"/>
      <c r="E19" s="19"/>
      <c r="F19" s="19"/>
      <c r="G19" s="20"/>
      <c r="H19" s="20">
        <v>7</v>
      </c>
      <c r="I19" s="12"/>
      <c r="J19" s="12"/>
      <c r="K19" s="13" t="inlineStr">
        <is>
          <t>2028-10-01</t>
        </is>
      </c>
      <c r="L19" s="13" t="s">
        <v>38</v>
      </c>
      <c r="N19" s="2" t="s">
        <v>39</v>
      </c>
      <c r="O19" s="2" t="str">
        <f>_xlfn.DISPIMG("ID_E2D5DAABFC1C4826BD989B4260E37E1F",1)</f>
        <v>=DISPIMG("ID_E2D5DAABFC1C4826BD989B4260E37E1F",1)</v>
      </c>
      <c r="P19" s="2" t="str">
        <f>_xlfn.DISPIMG("ID_0E801586A21F456686B70F63F39F5BFC",1)</f>
        <v>=DISPIMG("ID_0E801586A21F456686B70F63F39F5BFC",1)</v>
      </c>
    </row>
    <row r="20" s="2" customFormat="1" customHeight="1" spans="1:17">
      <c r="A20" s="21"/>
      <c r="B20" s="21"/>
      <c r="C20" s="21"/>
      <c r="D20" s="21"/>
      <c r="E20" s="21"/>
      <c r="F20" s="21"/>
      <c r="G20" s="20"/>
      <c r="H20" s="20">
        <v>1</v>
      </c>
      <c r="I20" s="12"/>
      <c r="J20" s="12"/>
      <c r="K20" s="13" t="inlineStr">
        <is>
          <t>2028-10-01</t>
        </is>
      </c>
      <c r="L20" s="13" t="s">
        <v>38</v>
      </c>
      <c r="M20" s="1" t="s">
        <v>26</v>
      </c>
      <c r="N20" s="2" t="s">
        <v>39</v>
      </c>
    </row>
    <row r="21" s="2" customFormat="1" customHeight="1" spans="1:17">
      <c r="A21" s="17">
        <v>4</v>
      </c>
      <c r="B21" s="27" t="s">
        <v>40</v>
      </c>
      <c r="C21" s="27" t="s">
        <v>36</v>
      </c>
      <c r="D21" s="27" t="s">
        <v>41</v>
      </c>
      <c r="E21" s="17">
        <v>96</v>
      </c>
      <c r="F21" s="27" t="s">
        <v>23</v>
      </c>
      <c r="G21" s="20">
        <v>95</v>
      </c>
      <c r="H21" s="20"/>
      <c r="I21" s="12"/>
      <c r="J21" s="12"/>
      <c r="K21" s="13"/>
      <c r="L21" s="13" t="s">
        <v>42</v>
      </c>
    </row>
    <row r="22" s="2" customFormat="1" customHeight="1" spans="1:17">
      <c r="A22" s="21"/>
      <c r="B22" s="21"/>
      <c r="C22" s="21"/>
      <c r="D22" s="21"/>
      <c r="E22" s="21"/>
      <c r="F22" s="21"/>
      <c r="G22" s="20"/>
      <c r="H22" s="20">
        <v>1</v>
      </c>
      <c r="I22" s="12"/>
      <c r="J22" s="12"/>
      <c r="K22" s="13"/>
      <c r="L22" s="13" t="s">
        <v>42</v>
      </c>
      <c r="M22" s="1" t="s">
        <v>26</v>
      </c>
    </row>
    <row r="23" s="2" customFormat="1" customHeight="1" spans="1:17">
      <c r="A23" s="17">
        <v>5</v>
      </c>
      <c r="B23" s="27" t="s">
        <v>43</v>
      </c>
      <c r="C23" s="27" t="s">
        <v>36</v>
      </c>
      <c r="D23" s="27" t="s">
        <v>44</v>
      </c>
      <c r="E23" s="17">
        <v>24</v>
      </c>
      <c r="F23" s="27" t="s">
        <v>23</v>
      </c>
      <c r="G23" s="20">
        <v>23</v>
      </c>
      <c r="H23" s="20"/>
      <c r="I23" s="12"/>
      <c r="J23" s="12"/>
      <c r="K23" s="13"/>
      <c r="L23" s="13" t="s">
        <v>45</v>
      </c>
    </row>
    <row r="24" s="2" customFormat="1" customHeight="1" spans="1:17">
      <c r="A24" s="21"/>
      <c r="B24" s="21"/>
      <c r="C24" s="21"/>
      <c r="D24" s="21"/>
      <c r="E24" s="21"/>
      <c r="F24" s="21"/>
      <c r="G24" s="20"/>
      <c r="H24" s="20">
        <v>1</v>
      </c>
      <c r="I24" s="12"/>
      <c r="J24" s="12"/>
      <c r="K24" s="13"/>
      <c r="L24" s="13" t="s">
        <v>45</v>
      </c>
      <c r="M24" s="1" t="s">
        <v>26</v>
      </c>
    </row>
    <row r="25" s="2" customFormat="1" customHeight="1" spans="1:17">
      <c r="A25" s="17">
        <v>6</v>
      </c>
      <c r="B25" s="27" t="s">
        <v>46</v>
      </c>
      <c r="C25" s="27" t="s">
        <v>36</v>
      </c>
      <c r="D25" s="27" t="s">
        <v>47</v>
      </c>
      <c r="E25" s="17">
        <v>160</v>
      </c>
      <c r="F25" s="27" t="s">
        <v>23</v>
      </c>
      <c r="G25" s="20">
        <v>159</v>
      </c>
      <c r="H25" s="20"/>
      <c r="I25" s="12"/>
      <c r="J25" s="12"/>
      <c r="K25" s="13"/>
      <c r="L25" s="13" t="s">
        <v>48</v>
      </c>
    </row>
    <row r="26" s="2" customFormat="1" customHeight="1" spans="1:17">
      <c r="A26" s="21"/>
      <c r="B26" s="21"/>
      <c r="C26" s="21"/>
      <c r="D26" s="21"/>
      <c r="E26" s="21"/>
      <c r="F26" s="21"/>
      <c r="G26" s="20"/>
      <c r="H26" s="20">
        <v>1</v>
      </c>
      <c r="I26" s="12"/>
      <c r="J26" s="12"/>
      <c r="K26" s="13"/>
      <c r="L26" s="13" t="s">
        <v>48</v>
      </c>
      <c r="M26" s="1" t="s">
        <v>26</v>
      </c>
    </row>
    <row r="27" s="2" customFormat="1" customHeight="1" spans="1:17">
      <c r="A27" s="17">
        <v>7</v>
      </c>
      <c r="B27" s="27" t="s">
        <v>49</v>
      </c>
      <c r="C27" s="27" t="s">
        <v>36</v>
      </c>
      <c r="D27" s="27" t="s">
        <v>50</v>
      </c>
      <c r="E27" s="17">
        <v>60</v>
      </c>
      <c r="F27" s="27" t="s">
        <v>23</v>
      </c>
      <c r="G27" s="20">
        <v>59</v>
      </c>
      <c r="H27" s="20"/>
      <c r="I27" s="12"/>
      <c r="J27" s="12"/>
      <c r="K27" s="13"/>
      <c r="L27" s="13" t="s">
        <v>51</v>
      </c>
    </row>
    <row r="28" s="2" customFormat="1" customHeight="1" spans="1:17">
      <c r="A28" s="21"/>
      <c r="B28" s="21"/>
      <c r="C28" s="21"/>
      <c r="D28" s="21"/>
      <c r="E28" s="21"/>
      <c r="F28" s="21"/>
      <c r="G28" s="20"/>
      <c r="H28" s="20">
        <v>1</v>
      </c>
      <c r="I28" s="12"/>
      <c r="J28" s="12"/>
      <c r="K28" s="13"/>
      <c r="L28" s="13" t="s">
        <v>51</v>
      </c>
      <c r="M28" s="1" t="s">
        <v>26</v>
      </c>
      <c r="N28" s="2" t="s">
        <v>52</v>
      </c>
    </row>
    <row r="29" s="2" customFormat="1" customHeight="1" spans="1:17">
      <c r="A29" s="17">
        <v>8</v>
      </c>
      <c r="B29" s="27" t="s">
        <v>53</v>
      </c>
      <c r="C29" s="27" t="s">
        <v>36</v>
      </c>
      <c r="D29" s="27" t="s">
        <v>54</v>
      </c>
      <c r="E29" s="17">
        <v>150</v>
      </c>
      <c r="F29" s="27" t="s">
        <v>23</v>
      </c>
      <c r="G29" s="20">
        <v>149</v>
      </c>
      <c r="H29" s="20"/>
      <c r="I29" s="12"/>
      <c r="J29" s="12"/>
      <c r="K29" s="13"/>
      <c r="L29" s="13" t="s">
        <v>55</v>
      </c>
    </row>
    <row r="30" s="2" customFormat="1" customHeight="1" spans="1:17">
      <c r="A30" s="21"/>
      <c r="B30" s="21"/>
      <c r="C30" s="21"/>
      <c r="D30" s="21"/>
      <c r="E30" s="21"/>
      <c r="F30" s="21"/>
      <c r="G30" s="20"/>
      <c r="H30" s="20">
        <v>1</v>
      </c>
      <c r="I30" s="12"/>
      <c r="J30" s="12"/>
      <c r="K30" s="13"/>
      <c r="L30" s="13" t="s">
        <v>55</v>
      </c>
      <c r="M30" s="1" t="s">
        <v>26</v>
      </c>
    </row>
    <row r="31" s="2" customFormat="1" customHeight="1" spans="1:17">
      <c r="A31" s="17">
        <v>9</v>
      </c>
      <c r="B31" s="27" t="s">
        <v>56</v>
      </c>
      <c r="C31" s="27" t="s">
        <v>36</v>
      </c>
      <c r="D31" s="27" t="s">
        <v>57</v>
      </c>
      <c r="E31" s="17">
        <v>98</v>
      </c>
      <c r="F31" s="27" t="s">
        <v>23</v>
      </c>
      <c r="G31" s="20"/>
      <c r="H31" s="20">
        <v>97</v>
      </c>
      <c r="I31" s="12"/>
      <c r="J31" s="12"/>
      <c r="K31" s="13"/>
      <c r="L31" s="13" t="s">
        <v>58</v>
      </c>
      <c r="N31" s="2" t="s">
        <v>59</v>
      </c>
      <c r="O31" s="2" t="str">
        <f>_xlfn.DISPIMG("ID_A612A033839F40369D6DA756F97A903D",1)</f>
        <v>=DISPIMG("ID_A612A033839F40369D6DA756F97A903D",1)</v>
      </c>
      <c r="P31" s="2" t="str">
        <f>_xlfn.DISPIMG("ID_092DE523138843B38355190662E5CFFA",1)</f>
        <v>=DISPIMG("ID_092DE523138843B38355190662E5CFFA",1)</v>
      </c>
      <c r="Q31" s="2" t="str">
        <f>_xlfn.DISPIMG("ID_F10069FB3F8F4EFE85BAE76257C9F3E9",1)</f>
        <v>=DISPIMG("ID_F10069FB3F8F4EFE85BAE76257C9F3E9",1)</v>
      </c>
    </row>
    <row r="32" s="2" customFormat="1" customHeight="1" spans="1:17">
      <c r="A32" s="21"/>
      <c r="B32" s="21"/>
      <c r="C32" s="21"/>
      <c r="D32" s="21"/>
      <c r="E32" s="21"/>
      <c r="F32" s="21"/>
      <c r="G32" s="20"/>
      <c r="H32" s="20">
        <v>1</v>
      </c>
      <c r="I32" s="12"/>
      <c r="J32" s="12"/>
      <c r="K32" s="13"/>
      <c r="L32" s="13" t="s">
        <v>58</v>
      </c>
      <c r="M32" s="1" t="s">
        <v>26</v>
      </c>
      <c r="N32" s="2" t="s">
        <v>59</v>
      </c>
    </row>
    <row r="33" s="2" customFormat="1" customHeight="1" spans="1:15">
      <c r="A33" s="17">
        <v>10</v>
      </c>
      <c r="B33" s="27" t="s">
        <v>60</v>
      </c>
      <c r="C33" s="27" t="s">
        <v>21</v>
      </c>
      <c r="D33" s="27" t="s">
        <v>61</v>
      </c>
      <c r="E33" s="17">
        <v>200</v>
      </c>
      <c r="F33" s="27" t="s">
        <v>23</v>
      </c>
      <c r="G33" s="20">
        <v>199</v>
      </c>
      <c r="H33" s="20"/>
      <c r="I33" s="12"/>
      <c r="J33" s="12"/>
      <c r="K33" s="13"/>
      <c r="L33" s="13" t="s">
        <v>62</v>
      </c>
    </row>
    <row r="34" s="2" customFormat="1" customHeight="1" spans="1:15">
      <c r="A34" s="21"/>
      <c r="B34" s="21"/>
      <c r="C34" s="21"/>
      <c r="D34" s="21"/>
      <c r="E34" s="21"/>
      <c r="F34" s="21"/>
      <c r="G34" s="20"/>
      <c r="H34" s="20">
        <v>1</v>
      </c>
      <c r="I34" s="12"/>
      <c r="J34" s="12"/>
      <c r="K34" s="13"/>
      <c r="L34" s="13" t="s">
        <v>62</v>
      </c>
      <c r="M34" s="1" t="s">
        <v>26</v>
      </c>
    </row>
    <row r="35" s="2" customFormat="1" customHeight="1" spans="1:15">
      <c r="A35" s="17">
        <v>11</v>
      </c>
      <c r="B35" s="27" t="s">
        <v>63</v>
      </c>
      <c r="C35" s="27" t="s">
        <v>21</v>
      </c>
      <c r="D35" s="27" t="s">
        <v>64</v>
      </c>
      <c r="E35" s="17">
        <v>100</v>
      </c>
      <c r="F35" s="27" t="s">
        <v>23</v>
      </c>
      <c r="G35" s="20"/>
      <c r="H35" s="20">
        <v>99</v>
      </c>
      <c r="I35" s="12"/>
      <c r="J35" s="12"/>
      <c r="K35" s="13"/>
      <c r="L35" s="13" t="s">
        <v>65</v>
      </c>
      <c r="N35" s="2" t="s">
        <v>59</v>
      </c>
      <c r="O35" s="2" t="str">
        <f>_xlfn.DISPIMG("ID_899747A57D32478FAE4450EB050F7F5D",1)</f>
        <v>=DISPIMG("ID_899747A57D32478FAE4450EB050F7F5D",1)</v>
      </c>
    </row>
    <row r="36" s="2" customFormat="1" customHeight="1" spans="1:15">
      <c r="A36" s="21"/>
      <c r="B36" s="21"/>
      <c r="C36" s="21"/>
      <c r="D36" s="21"/>
      <c r="E36" s="21"/>
      <c r="F36" s="21"/>
      <c r="G36" s="20"/>
      <c r="H36" s="20">
        <v>1</v>
      </c>
      <c r="I36" s="12"/>
      <c r="J36" s="12"/>
      <c r="K36" s="13"/>
      <c r="L36" s="13" t="s">
        <v>65</v>
      </c>
      <c r="M36" s="1" t="s">
        <v>26</v>
      </c>
      <c r="N36" s="2" t="s">
        <v>39</v>
      </c>
    </row>
    <row r="37" s="2" customFormat="1" customHeight="1" spans="1:15">
      <c r="A37" s="17">
        <v>12</v>
      </c>
      <c r="B37" s="27" t="s">
        <v>66</v>
      </c>
      <c r="C37" s="27" t="s">
        <v>21</v>
      </c>
      <c r="D37" s="27" t="s">
        <v>67</v>
      </c>
      <c r="E37" s="17">
        <v>192</v>
      </c>
      <c r="F37" s="27" t="s">
        <v>23</v>
      </c>
      <c r="G37" s="20">
        <v>63</v>
      </c>
      <c r="H37" s="20"/>
      <c r="I37" s="12"/>
      <c r="J37" s="12"/>
      <c r="K37" s="13"/>
      <c r="L37" s="13" t="s">
        <v>68</v>
      </c>
    </row>
    <row r="38" s="2" customFormat="1" customHeight="1" spans="1:15">
      <c r="A38" s="19"/>
      <c r="B38" s="19"/>
      <c r="C38" s="19"/>
      <c r="D38" s="19"/>
      <c r="E38" s="19"/>
      <c r="F38" s="19"/>
      <c r="G38" s="20"/>
      <c r="H38" s="20">
        <v>1</v>
      </c>
      <c r="I38" s="12"/>
      <c r="J38" s="12"/>
      <c r="K38" s="13"/>
      <c r="L38" s="13" t="s">
        <v>68</v>
      </c>
      <c r="M38" s="1" t="s">
        <v>26</v>
      </c>
    </row>
    <row r="39" s="2" customFormat="1" customHeight="1" spans="1:15">
      <c r="A39" s="19"/>
      <c r="B39" s="19"/>
      <c r="C39" s="19"/>
      <c r="D39" s="19"/>
      <c r="E39" s="19"/>
      <c r="F39" s="19"/>
      <c r="G39" s="20">
        <v>127</v>
      </c>
      <c r="H39" s="20"/>
      <c r="I39" s="12"/>
      <c r="J39" s="12"/>
      <c r="K39" s="13"/>
      <c r="L39" s="13" t="s">
        <v>69</v>
      </c>
    </row>
    <row r="40" s="2" customFormat="1" customHeight="1" spans="1:15">
      <c r="A40" s="21"/>
      <c r="B40" s="21"/>
      <c r="C40" s="21"/>
      <c r="D40" s="21"/>
      <c r="E40" s="21"/>
      <c r="F40" s="21"/>
      <c r="G40" s="20"/>
      <c r="H40" s="20">
        <v>1</v>
      </c>
      <c r="I40" s="12"/>
      <c r="J40" s="12"/>
      <c r="K40" s="13"/>
      <c r="L40" s="13" t="s">
        <v>69</v>
      </c>
      <c r="M40" s="1" t="s">
        <v>26</v>
      </c>
    </row>
    <row r="41" s="2" customFormat="1" customHeight="1" spans="1:15">
      <c r="A41" s="17">
        <v>13</v>
      </c>
      <c r="B41" s="27" t="s">
        <v>70</v>
      </c>
      <c r="C41" s="27" t="s">
        <v>21</v>
      </c>
      <c r="D41" s="27" t="s">
        <v>71</v>
      </c>
      <c r="E41" s="17">
        <v>103</v>
      </c>
      <c r="F41" s="27" t="s">
        <v>23</v>
      </c>
      <c r="G41" s="20">
        <v>102</v>
      </c>
      <c r="H41" s="20"/>
      <c r="I41" s="12"/>
      <c r="J41" s="12"/>
      <c r="K41" s="13"/>
      <c r="L41" s="13" t="s">
        <v>72</v>
      </c>
    </row>
    <row r="42" s="2" customFormat="1" customHeight="1" spans="1:15">
      <c r="A42" s="21"/>
      <c r="B42" s="21"/>
      <c r="C42" s="21"/>
      <c r="D42" s="21"/>
      <c r="E42" s="21"/>
      <c r="F42" s="21"/>
      <c r="G42" s="20"/>
      <c r="H42" s="20">
        <v>1</v>
      </c>
      <c r="I42" s="12"/>
      <c r="J42" s="12"/>
      <c r="K42" s="13"/>
      <c r="L42" s="13" t="s">
        <v>72</v>
      </c>
      <c r="M42" s="1" t="s">
        <v>26</v>
      </c>
    </row>
    <row r="43" s="2" customFormat="1" customHeight="1" spans="1:15">
      <c r="A43" s="17">
        <v>14</v>
      </c>
      <c r="B43" s="27" t="s">
        <v>73</v>
      </c>
      <c r="C43" s="27" t="s">
        <v>21</v>
      </c>
      <c r="D43" s="27" t="s">
        <v>74</v>
      </c>
      <c r="E43" s="17">
        <v>400</v>
      </c>
      <c r="F43" s="27" t="s">
        <v>23</v>
      </c>
      <c r="G43" s="20">
        <v>399</v>
      </c>
      <c r="H43" s="20"/>
      <c r="I43" s="12"/>
      <c r="J43" s="12"/>
      <c r="K43" s="13"/>
      <c r="L43" s="13" t="s">
        <v>75</v>
      </c>
    </row>
    <row r="44" s="2" customFormat="1" customHeight="1" spans="1:15">
      <c r="A44" s="21"/>
      <c r="B44" s="21"/>
      <c r="C44" s="21"/>
      <c r="D44" s="21"/>
      <c r="E44" s="21"/>
      <c r="F44" s="21"/>
      <c r="G44" s="20"/>
      <c r="H44" s="20">
        <v>1</v>
      </c>
      <c r="I44" s="12"/>
      <c r="J44" s="12"/>
      <c r="K44" s="13"/>
      <c r="L44" s="13" t="s">
        <v>75</v>
      </c>
      <c r="M44" s="1" t="s">
        <v>26</v>
      </c>
    </row>
    <row r="45" s="2" customFormat="1" customHeight="1" spans="1:15">
      <c r="A45" s="12" t="s">
        <v>76</v>
      </c>
      <c r="B45" s="10"/>
      <c r="C45" s="11"/>
      <c r="D45" s="13"/>
      <c r="E45" s="20">
        <f>SUM(E6:E43)</f>
        <v>9931</v>
      </c>
      <c r="F45" s="18"/>
      <c r="G45" s="20"/>
      <c r="H45" s="20"/>
      <c r="I45" s="12"/>
      <c r="J45" s="12"/>
      <c r="K45" s="13"/>
      <c r="L45" s="13"/>
    </row>
    <row r="46" s="1" customFormat="1" customHeight="1" spans="1:15">
      <c r="A46" s="12"/>
      <c r="B46" s="10"/>
      <c r="C46" s="11"/>
      <c r="D46" s="13"/>
      <c r="E46" s="20"/>
      <c r="F46" s="18"/>
      <c r="G46" s="20"/>
      <c r="H46" s="20"/>
      <c r="I46" s="12" t="s">
        <v>77</v>
      </c>
      <c r="J46" s="12">
        <v>0</v>
      </c>
      <c r="K46" s="13"/>
      <c r="L46" s="13"/>
    </row>
    <row r="47" customHeight="1" spans="1:15">
      <c r="A47" s="12" t="s">
        <v>78</v>
      </c>
      <c r="B47" s="10" t="s">
        <v>79</v>
      </c>
      <c r="C47" s="12"/>
      <c r="D47" s="13"/>
      <c r="E47" s="12"/>
      <c r="F47" s="12"/>
      <c r="G47" s="12"/>
      <c r="H47" s="12"/>
      <c r="I47" s="12"/>
      <c r="J47" s="12"/>
      <c r="K47" s="13"/>
      <c r="L47" s="13"/>
    </row>
    <row r="48" s="1" customFormat="1" customHeight="1" spans="1:15">
      <c r="A48" s="22" t="s">
        <v>80</v>
      </c>
      <c r="B48" s="23"/>
      <c r="C48" s="22"/>
      <c r="D48" s="22"/>
      <c r="E48" s="22"/>
      <c r="F48" s="22"/>
      <c r="G48" s="22"/>
      <c r="H48" s="22"/>
      <c r="I48" s="22"/>
      <c r="J48" s="12"/>
      <c r="K48" s="13"/>
      <c r="L48" s="13"/>
    </row>
    <row r="49" s="1" customFormat="1" customHeight="1" spans="1:12">
      <c r="A49" s="10" t="s">
        <v>81</v>
      </c>
      <c r="B49" s="10"/>
      <c r="C49" s="12"/>
      <c r="D49" s="12"/>
      <c r="E49" s="12"/>
      <c r="F49" s="12"/>
      <c r="G49" s="12"/>
      <c r="H49" s="12"/>
      <c r="I49" s="12"/>
      <c r="J49" s="12"/>
      <c r="K49" s="13"/>
      <c r="L49" s="13"/>
    </row>
    <row r="50" customHeight="1" spans="1:12">
      <c r="A50" s="24" t="s">
        <v>82</v>
      </c>
      <c r="B50" s="24"/>
      <c r="C50" s="25"/>
      <c r="D50" s="25"/>
      <c r="E50" s="24"/>
      <c r="F50" s="24"/>
      <c r="G50" s="24"/>
      <c r="H50" s="24"/>
      <c r="I50" s="24"/>
      <c r="J50" s="24"/>
      <c r="K50" s="26"/>
      <c r="L50" s="26"/>
    </row>
  </sheetData>
  <mergeCells count="113">
    <mergeCell ref="A1:L1"/>
    <mergeCell ref="K2:L2"/>
    <mergeCell ref="K3:L3"/>
    <mergeCell ref="G4:H4"/>
    <mergeCell ref="I4:J4"/>
    <mergeCell ref="A48:I48"/>
    <mergeCell ref="A50:L50"/>
    <mergeCell ref="A4:A5"/>
    <mergeCell ref="A6:A13"/>
    <mergeCell ref="A14:A17"/>
    <mergeCell ref="A18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40"/>
    <mergeCell ref="A41:A42"/>
    <mergeCell ref="A43:A44"/>
    <mergeCell ref="A45:A46"/>
    <mergeCell ref="B4:B5"/>
    <mergeCell ref="B6:B13"/>
    <mergeCell ref="B14:B17"/>
    <mergeCell ref="B18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40"/>
    <mergeCell ref="B41:B42"/>
    <mergeCell ref="B43:B44"/>
    <mergeCell ref="B45:B46"/>
    <mergeCell ref="C4:C5"/>
    <mergeCell ref="C6:C13"/>
    <mergeCell ref="C14:C17"/>
    <mergeCell ref="C18:C20"/>
    <mergeCell ref="C21:C22"/>
    <mergeCell ref="C23:C24"/>
    <mergeCell ref="C25:C26"/>
    <mergeCell ref="C27:C28"/>
    <mergeCell ref="C29:C30"/>
    <mergeCell ref="C31:C32"/>
    <mergeCell ref="C33:C34"/>
    <mergeCell ref="C35:C36"/>
    <mergeCell ref="C37:C40"/>
    <mergeCell ref="C41:C42"/>
    <mergeCell ref="C43:C44"/>
    <mergeCell ref="C45:C46"/>
    <mergeCell ref="D4:D5"/>
    <mergeCell ref="D6:D13"/>
    <mergeCell ref="D14:D17"/>
    <mergeCell ref="D18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40"/>
    <mergeCell ref="D41:D42"/>
    <mergeCell ref="D43:D44"/>
    <mergeCell ref="D45:D46"/>
    <mergeCell ref="E4:E5"/>
    <mergeCell ref="E6:E13"/>
    <mergeCell ref="E14:E17"/>
    <mergeCell ref="E18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40"/>
    <mergeCell ref="E41:E42"/>
    <mergeCell ref="E43:E44"/>
    <mergeCell ref="E45:E46"/>
    <mergeCell ref="F4:F5"/>
    <mergeCell ref="F6:F13"/>
    <mergeCell ref="F14:F17"/>
    <mergeCell ref="F18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40"/>
    <mergeCell ref="F41:F42"/>
    <mergeCell ref="F43:F44"/>
    <mergeCell ref="F45:F46"/>
    <mergeCell ref="G45:G46"/>
    <mergeCell ref="H45:H46"/>
    <mergeCell ref="K4:K5"/>
    <mergeCell ref="K45:K46"/>
    <mergeCell ref="L4:L5"/>
    <mergeCell ref="L45:L46"/>
    <mergeCell ref="A2:B3"/>
    <mergeCell ref="C2:F3"/>
    <mergeCell ref="G2:J3"/>
    <mergeCell ref="J48:L49"/>
  </mergeCells>
  <pageMargins left="0.0777777777777778" right="0.118055555555556" top="0.313888888888889" bottom="0.432638888888889" header="0.313888888888889" footer="0.235416666666667"/>
  <pageSetup paperSize="9" scale="87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WPS_1746512213</cp:lastModifiedBy>
  <dcterms:created xsi:type="dcterms:W3CDTF">2006-09-16T00:00:00Z</dcterms:created>
  <cp:lastPrinted>2019-02-14T07:31:00Z</cp:lastPrinted>
  <dcterms:modified xsi:type="dcterms:W3CDTF">2026-06-28T08:01:13Z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DFF1ADE523C2413A95C3111D43F309FB_13</vt:lpwstr>
  </property>
  <property fmtid="{D5CDD505-2E9C-101B-9397-08002B2CF9AE}" pid="5" name="CalculationRule">
    <vt:i4>0</vt:i4>
  </property>
</Properties>
</file>