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media/image23.png" ContentType="image/png"/>
  <Override PartName="/xl/media/image22.png" ContentType="image/png"/>
  <Override PartName="/xl/media/image4.png" ContentType="image/png"/>
  <Override PartName="/xl/media/image27.png" ContentType="image/png"/>
  <Override PartName="/xl/media/image28.png" ContentType="image/png"/>
  <Override PartName="/xl/media/image5.png" ContentType="image/png"/>
  <Override PartName="/xl/media/image30.png" ContentType="image/png"/>
  <Override PartName="/xl/media/image10.png" ContentType="image/png"/>
  <Override PartName="/xl/media/image29.png" ContentType="image/png"/>
  <Override PartName="/xl/media/image6.png" ContentType="image/png"/>
  <Override PartName="/xl/media/image11.png" ContentType="image/png"/>
  <Override PartName="/xl/media/image7.png" ContentType="image/png"/>
  <Override PartName="/xl/media/image12.png" ContentType="image/png"/>
  <Override PartName="/xl/media/image8.png" ContentType="image/png"/>
  <Override PartName="/xl/media/image13.png" ContentType="image/png"/>
  <Override PartName="/xl/media/image9.png" ContentType="image/png"/>
  <Override PartName="/xl/media/image3.png" ContentType="image/png"/>
  <Override PartName="/xl/media/image26.png" ContentType="image/png"/>
  <Override PartName="/xl/media/image2.png" ContentType="image/png"/>
  <Override PartName="/xl/media/image25.png" ContentType="image/png"/>
  <Override PartName="/xl/media/image31.png" ContentType="image/png"/>
  <Override PartName="/xl/media/image1.png" ContentType="image/png"/>
  <Override PartName="/xl/media/image24.png" ContentType="image/png"/>
  <Override PartName="/xl/media/image14.png" ContentType="image/png"/>
  <Override PartName="/xl/media/image15.png" ContentType="image/png"/>
  <Override PartName="/xl/media/image16.png" ContentType="image/png"/>
  <Override PartName="/xl/media/image17.png" ContentType="image/png"/>
  <Override PartName="/xl/media/image18.png" ContentType="image/png"/>
  <Override PartName="/xl/media/image20.png" ContentType="image/png"/>
  <Override PartName="/xl/media/image19.png" ContentType="image/png"/>
  <Override PartName="/xl/media/image21.png" ContentType="image/png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理货报告" sheetId="1" state="visible" r:id="rId2"/>
    <sheet name="到货图片" sheetId="2" state="visible" r:id="rId3"/>
  </sheets>
  <definedNames>
    <definedName function="false" hidden="true" localSheetId="0" name="_xlnm._FilterDatabase" vbProcedure="false">理货报告!$A$5:$IT$76</definedName>
    <definedName function="false" hidden="false" name="_xlfn_DISPIMG" vbProcedure="false"/>
    <definedName function="false" hidden="false" localSheetId="0" name="Print_Titles" vbProcedure="false">理货报告!$5:$5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<sst xmlns="http://schemas.openxmlformats.org/spreadsheetml/2006/main" count="303" uniqueCount="169">
  <si>
    <t xml:space="preserve">义乌金讯中心仓理货报告</t>
  </si>
  <si>
    <t xml:space="preserve">客户名称：吉祥微风商贸有限公司</t>
  </si>
  <si>
    <r>
      <rPr>
        <b val="true"/>
        <sz val="11"/>
        <color rgb="FF000000"/>
        <rFont val="宋体"/>
        <family val="0"/>
        <charset val="134"/>
      </rPr>
      <t xml:space="preserve">报关单号：</t>
    </r>
    <r>
      <rPr>
        <b val="true"/>
        <sz val="11"/>
        <color rgb="FF000000"/>
        <rFont val="Microsoft YaHei"/>
        <family val="2"/>
        <charset val="134"/>
      </rPr>
      <t xml:space="preserve">292520261000050877</t>
    </r>
  </si>
  <si>
    <t xml:space="preserve">货物到仓时间：</t>
  </si>
  <si>
    <t xml:space="preserve">20261002</t>
  </si>
  <si>
    <r>
      <rPr>
        <b val="true"/>
        <sz val="11"/>
        <color rgb="FF000000"/>
        <rFont val="宋体"/>
        <family val="0"/>
        <charset val="134"/>
      </rPr>
      <t xml:space="preserve">报关数量：</t>
    </r>
    <r>
      <rPr>
        <b val="true"/>
        <sz val="11"/>
        <color rgb="FF000000"/>
        <rFont val="Microsoft YaHei"/>
        <family val="2"/>
        <charset val="134"/>
      </rPr>
      <t xml:space="preserve">24613</t>
    </r>
  </si>
  <si>
    <r>
      <rPr>
        <b val="true"/>
        <sz val="11"/>
        <color rgb="FF000000"/>
        <rFont val="宋体"/>
        <family val="0"/>
        <charset val="134"/>
      </rPr>
      <t xml:space="preserve">入库单号：</t>
    </r>
    <r>
      <rPr>
        <b val="true"/>
        <sz val="11"/>
        <color rgb="FF000000"/>
        <rFont val="Microsoft YaHei"/>
        <family val="2"/>
        <charset val="134"/>
      </rPr>
      <t xml:space="preserve">FOC00000071553047</t>
    </r>
  </si>
  <si>
    <t xml:space="preserve">理货日期：</t>
  </si>
  <si>
    <t xml:space="preserve">汇总</t>
  </si>
  <si>
    <t xml:space="preserve">SKU:28</t>
  </si>
  <si>
    <r>
      <rPr>
        <b val="true"/>
        <sz val="10"/>
        <color rgb="FF000000"/>
        <rFont val="宋体"/>
        <family val="0"/>
        <charset val="134"/>
      </rPr>
      <t xml:space="preserve">理货维度：</t>
    </r>
    <r>
      <rPr>
        <b val="true"/>
        <sz val="10"/>
        <color rgb="FF000000"/>
        <rFont val="Microsoft YaHei"/>
        <family val="2"/>
        <charset val="134"/>
      </rPr>
      <t xml:space="preserve">20</t>
    </r>
    <r>
      <rPr>
        <b val="true"/>
        <sz val="10"/>
        <color rgb="FF000000"/>
        <rFont val="宋体"/>
        <family val="0"/>
        <charset val="134"/>
      </rPr>
      <t xml:space="preserve">托</t>
    </r>
  </si>
  <si>
    <t xml:space="preserve">理货人：</t>
  </si>
  <si>
    <t xml:space="preserve">复核人：</t>
  </si>
  <si>
    <t xml:space="preserve">序号</t>
  </si>
  <si>
    <t xml:space="preserve">理货日期</t>
  </si>
  <si>
    <t xml:space="preserve">品名</t>
  </si>
  <si>
    <t xml:space="preserve">料号</t>
  </si>
  <si>
    <t xml:space="preserve">采购编号</t>
  </si>
  <si>
    <t xml:space="preserve">理货数量</t>
  </si>
  <si>
    <t xml:space="preserve">箱规</t>
  </si>
  <si>
    <t xml:space="preserve">合格</t>
  </si>
  <si>
    <t xml:space="preserve">残次</t>
  </si>
  <si>
    <t xml:space="preserve">少货</t>
  </si>
  <si>
    <t xml:space="preserve">多货</t>
  </si>
  <si>
    <r>
      <rPr>
        <b val="true"/>
        <sz val="11"/>
        <color rgb="FF000000"/>
        <rFont val="宋体"/>
        <family val="0"/>
        <charset val="134"/>
      </rPr>
      <t xml:space="preserve">毛重（</t>
    </r>
    <r>
      <rPr>
        <b val="true"/>
        <sz val="11"/>
        <color rgb="FF000000"/>
        <rFont val="Microsoft YaHei"/>
        <family val="2"/>
        <charset val="134"/>
      </rPr>
      <t xml:space="preserve">KG)</t>
    </r>
  </si>
  <si>
    <t xml:space="preserve">批次号</t>
  </si>
  <si>
    <t xml:space="preserve">效期</t>
  </si>
  <si>
    <t xml:space="preserve">箱唛</t>
  </si>
  <si>
    <r>
      <rPr>
        <sz val="10"/>
        <rFont val="Microsoft YaHei"/>
        <family val="2"/>
        <charset val="134"/>
      </rPr>
      <t xml:space="preserve">HR </t>
    </r>
    <r>
      <rPr>
        <sz val="10"/>
        <rFont val="宋体"/>
        <family val="0"/>
        <charset val="134"/>
      </rPr>
      <t xml:space="preserve">赫莲娜 新肌水</t>
    </r>
    <r>
      <rPr>
        <sz val="10"/>
        <rFont val="Microsoft YaHei"/>
        <family val="2"/>
        <charset val="134"/>
      </rPr>
      <t xml:space="preserve">200ml</t>
    </r>
  </si>
  <si>
    <t xml:space="preserve">3614270443671</t>
  </si>
  <si>
    <t xml:space="preserve">40A11W</t>
  </si>
  <si>
    <t xml:space="preserve">115-260922-106</t>
  </si>
  <si>
    <t xml:space="preserve">鉴定残无塑封1</t>
  </si>
  <si>
    <t xml:space="preserve">40ZN1W</t>
  </si>
  <si>
    <r>
      <rPr>
        <sz val="11"/>
        <color rgb="FF000000"/>
        <rFont val="宋体"/>
        <family val="0"/>
        <charset val="134"/>
      </rPr>
      <t xml:space="preserve">变形7+</t>
    </r>
    <r>
      <rPr>
        <sz val="11"/>
        <color rgb="FFFF0000"/>
        <rFont val="宋体"/>
        <family val="0"/>
        <charset val="134"/>
      </rPr>
      <t xml:space="preserve">变形鉴定残无塑封1</t>
    </r>
  </si>
  <si>
    <r>
      <rPr>
        <sz val="10"/>
        <rFont val="Microsoft YaHei"/>
        <family val="2"/>
        <charset val="134"/>
      </rPr>
      <t xml:space="preserve">LA MER </t>
    </r>
    <r>
      <rPr>
        <sz val="10"/>
        <rFont val="宋体"/>
        <family val="0"/>
        <charset val="134"/>
      </rPr>
      <t xml:space="preserve">海蓝之谜 精萃水 </t>
    </r>
    <r>
      <rPr>
        <sz val="10"/>
        <rFont val="Microsoft YaHei"/>
        <family val="2"/>
        <charset val="134"/>
      </rPr>
      <t xml:space="preserve">150ml</t>
    </r>
  </si>
  <si>
    <t xml:space="preserve">747930121695</t>
  </si>
  <si>
    <t xml:space="preserve">G56</t>
  </si>
  <si>
    <t xml:space="preserve">L66</t>
  </si>
  <si>
    <t xml:space="preserve">P66</t>
  </si>
  <si>
    <r>
      <rPr>
        <sz val="11"/>
        <color rgb="FFFF0000"/>
        <rFont val="宋体"/>
        <family val="0"/>
        <charset val="134"/>
      </rPr>
      <t xml:space="preserve">变形鉴定残无塑封1</t>
    </r>
    <r>
      <rPr>
        <sz val="11"/>
        <color rgb="FF000000"/>
        <rFont val="宋体"/>
        <family val="0"/>
        <charset val="134"/>
      </rPr>
      <t xml:space="preserve">+重变形5+轻变形11+批次偏移1+内有异物1</t>
    </r>
  </si>
  <si>
    <r>
      <rPr>
        <sz val="10"/>
        <rFont val="Microsoft YaHei"/>
        <family val="2"/>
        <charset val="134"/>
      </rPr>
      <t xml:space="preserve">MAC </t>
    </r>
    <r>
      <rPr>
        <sz val="10"/>
        <rFont val="宋体"/>
        <family val="0"/>
        <charset val="134"/>
      </rPr>
      <t xml:space="preserve">魅可 定制无暇粉底液 </t>
    </r>
    <r>
      <rPr>
        <sz val="10"/>
        <rFont val="Microsoft YaHei"/>
        <family val="2"/>
        <charset val="134"/>
      </rPr>
      <t xml:space="preserve">NC15</t>
    </r>
    <r>
      <rPr>
        <sz val="10"/>
        <rFont val="宋体"/>
        <family val="0"/>
        <charset val="134"/>
      </rPr>
      <t xml:space="preserve">色号</t>
    </r>
    <r>
      <rPr>
        <sz val="10"/>
        <rFont val="Microsoft YaHei"/>
        <family val="2"/>
        <charset val="134"/>
      </rPr>
      <t xml:space="preserve">2.0 30ml</t>
    </r>
  </si>
  <si>
    <t xml:space="preserve">773602643561</t>
  </si>
  <si>
    <t xml:space="preserve">AB5</t>
  </si>
  <si>
    <t xml:space="preserve">115-260923-104C</t>
  </si>
  <si>
    <r>
      <rPr>
        <sz val="10"/>
        <rFont val="Microsoft YaHei"/>
        <family val="2"/>
        <charset val="134"/>
      </rPr>
      <t xml:space="preserve">MAC </t>
    </r>
    <r>
      <rPr>
        <sz val="10"/>
        <rFont val="宋体"/>
        <family val="0"/>
        <charset val="134"/>
      </rPr>
      <t xml:space="preserve">魅可 定制无暇粉底液 </t>
    </r>
    <r>
      <rPr>
        <sz val="10"/>
        <rFont val="Microsoft YaHei"/>
        <family val="2"/>
        <charset val="134"/>
      </rPr>
      <t xml:space="preserve">NC12</t>
    </r>
    <r>
      <rPr>
        <sz val="10"/>
        <rFont val="宋体"/>
        <family val="0"/>
        <charset val="134"/>
      </rPr>
      <t xml:space="preserve">色号</t>
    </r>
    <r>
      <rPr>
        <sz val="10"/>
        <rFont val="Microsoft YaHei"/>
        <family val="2"/>
        <charset val="134"/>
      </rPr>
      <t xml:space="preserve">2.0 30ml</t>
    </r>
  </si>
  <si>
    <t xml:space="preserve">773602643660</t>
  </si>
  <si>
    <t xml:space="preserve">A36</t>
  </si>
  <si>
    <t xml:space="preserve">变形1</t>
  </si>
  <si>
    <r>
      <rPr>
        <sz val="10"/>
        <color rgb="FF000000"/>
        <rFont val="Microsoft YaHei"/>
        <family val="2"/>
        <charset val="134"/>
      </rPr>
      <t xml:space="preserve">MAC </t>
    </r>
    <r>
      <rPr>
        <sz val="10"/>
        <color rgb="FF000000"/>
        <rFont val="宋体"/>
        <family val="0"/>
        <charset val="134"/>
      </rPr>
      <t xml:space="preserve">魅可 定制无暇粉底液 </t>
    </r>
    <r>
      <rPr>
        <sz val="10"/>
        <color rgb="FF000000"/>
        <rFont val="Microsoft YaHei"/>
        <family val="2"/>
        <charset val="134"/>
      </rPr>
      <t xml:space="preserve">N18</t>
    </r>
    <r>
      <rPr>
        <sz val="10"/>
        <color rgb="FF000000"/>
        <rFont val="宋体"/>
        <family val="0"/>
        <charset val="134"/>
      </rPr>
      <t xml:space="preserve">色号</t>
    </r>
    <r>
      <rPr>
        <sz val="10"/>
        <color rgb="FF000000"/>
        <rFont val="Microsoft YaHei"/>
        <family val="2"/>
        <charset val="134"/>
      </rPr>
      <t xml:space="preserve">2.0 30ml</t>
    </r>
  </si>
  <si>
    <t xml:space="preserve">773602643554</t>
  </si>
  <si>
    <t xml:space="preserve">AC5</t>
  </si>
  <si>
    <r>
      <rPr>
        <sz val="10"/>
        <color rgb="FF000000"/>
        <rFont val="Microsoft YaHei"/>
        <family val="2"/>
        <charset val="134"/>
      </rPr>
      <t xml:space="preserve">LA MER </t>
    </r>
    <r>
      <rPr>
        <sz val="10"/>
        <color rgb="FF000000"/>
        <rFont val="宋体"/>
        <family val="0"/>
        <charset val="134"/>
      </rPr>
      <t xml:space="preserve">海蓝之谜 焕肤水 </t>
    </r>
    <r>
      <rPr>
        <sz val="10"/>
        <color rgb="FF000000"/>
        <rFont val="Microsoft YaHei"/>
        <family val="2"/>
        <charset val="134"/>
      </rPr>
      <t xml:space="preserve">200ml</t>
    </r>
  </si>
  <si>
    <t xml:space="preserve">747930107743</t>
  </si>
  <si>
    <t xml:space="preserve">A45</t>
  </si>
  <si>
    <r>
      <rPr>
        <sz val="10"/>
        <color rgb="FF000000"/>
        <rFont val="Microsoft YaHei"/>
        <family val="2"/>
        <charset val="134"/>
      </rPr>
      <t xml:space="preserve">Shu-uemura </t>
    </r>
    <r>
      <rPr>
        <sz val="10"/>
        <color rgb="FF000000"/>
        <rFont val="宋体"/>
        <family val="0"/>
        <charset val="134"/>
      </rPr>
      <t xml:space="preserve">植村秀 小方瓶粉底液 </t>
    </r>
    <r>
      <rPr>
        <sz val="10"/>
        <color rgb="FF000000"/>
        <rFont val="Microsoft YaHei"/>
        <family val="2"/>
        <charset val="134"/>
      </rPr>
      <t xml:space="preserve">674</t>
    </r>
    <r>
      <rPr>
        <sz val="10"/>
        <color rgb="FF000000"/>
        <rFont val="宋体"/>
        <family val="0"/>
        <charset val="134"/>
      </rPr>
      <t xml:space="preserve">号色 </t>
    </r>
    <r>
      <rPr>
        <sz val="10"/>
        <color rgb="FF000000"/>
        <rFont val="Microsoft YaHei"/>
        <family val="2"/>
        <charset val="134"/>
      </rPr>
      <t xml:space="preserve">2.0</t>
    </r>
    <r>
      <rPr>
        <sz val="10"/>
        <color rgb="FF000000"/>
        <rFont val="宋体"/>
        <family val="0"/>
        <charset val="134"/>
      </rPr>
      <t xml:space="preserve">版</t>
    </r>
    <r>
      <rPr>
        <sz val="10"/>
        <color rgb="FF000000"/>
        <rFont val="Microsoft YaHei"/>
        <family val="2"/>
        <charset val="134"/>
      </rPr>
      <t xml:space="preserve">35ml</t>
    </r>
  </si>
  <si>
    <t xml:space="preserve">4936968877957</t>
  </si>
  <si>
    <t xml:space="preserve">78A101</t>
  </si>
  <si>
    <t xml:space="preserve">115-260923-106C</t>
  </si>
  <si>
    <r>
      <rPr>
        <sz val="10"/>
        <color rgb="FF000000"/>
        <rFont val="Microsoft YaHei"/>
        <family val="2"/>
        <charset val="134"/>
      </rPr>
      <t xml:space="preserve">HR </t>
    </r>
    <r>
      <rPr>
        <sz val="10"/>
        <color rgb="FF000000"/>
        <rFont val="宋体"/>
        <family val="0"/>
        <charset val="134"/>
      </rPr>
      <t xml:space="preserve">赫莲娜 至美琉光恒采精萃露 </t>
    </r>
    <r>
      <rPr>
        <sz val="10"/>
        <color rgb="FF000000"/>
        <rFont val="Microsoft YaHei"/>
        <family val="2"/>
        <charset val="134"/>
      </rPr>
      <t xml:space="preserve">200ml</t>
    </r>
  </si>
  <si>
    <t xml:space="preserve">4936968874291</t>
  </si>
  <si>
    <t xml:space="preserve">78A500</t>
  </si>
  <si>
    <r>
      <rPr>
        <sz val="10"/>
        <color rgb="FF000000"/>
        <rFont val="Microsoft YaHei"/>
        <family val="2"/>
        <charset val="134"/>
      </rPr>
      <t xml:space="preserve">POLA </t>
    </r>
    <r>
      <rPr>
        <sz val="10"/>
        <color rgb="FF000000"/>
        <rFont val="宋体"/>
        <family val="0"/>
        <charset val="134"/>
      </rPr>
      <t xml:space="preserve">宝丽 黑</t>
    </r>
    <r>
      <rPr>
        <sz val="10"/>
        <color rgb="FF000000"/>
        <rFont val="Microsoft YaHei"/>
        <family val="2"/>
        <charset val="134"/>
      </rPr>
      <t xml:space="preserve">BA</t>
    </r>
    <r>
      <rPr>
        <sz val="10"/>
        <color rgb="FF000000"/>
        <rFont val="宋体"/>
        <family val="0"/>
        <charset val="134"/>
      </rPr>
      <t xml:space="preserve">洁面膏 </t>
    </r>
    <r>
      <rPr>
        <sz val="10"/>
        <color rgb="FF000000"/>
        <rFont val="Microsoft YaHei"/>
        <family val="2"/>
        <charset val="134"/>
      </rPr>
      <t xml:space="preserve">2026</t>
    </r>
    <r>
      <rPr>
        <sz val="10"/>
        <color rgb="FF000000"/>
        <rFont val="宋体"/>
        <family val="0"/>
        <charset val="134"/>
      </rPr>
      <t xml:space="preserve">版 </t>
    </r>
    <r>
      <rPr>
        <sz val="10"/>
        <color rgb="FF000000"/>
        <rFont val="Microsoft YaHei"/>
        <family val="2"/>
        <charset val="134"/>
      </rPr>
      <t xml:space="preserve">100g</t>
    </r>
  </si>
  <si>
    <t xml:space="preserve">4953923312339</t>
  </si>
  <si>
    <t xml:space="preserve">F2U62</t>
  </si>
  <si>
    <r>
      <rPr>
        <sz val="11"/>
        <color rgb="FF000000"/>
        <rFont val="宋体"/>
        <family val="0"/>
        <charset val="134"/>
      </rPr>
      <t xml:space="preserve">变形4+</t>
    </r>
    <r>
      <rPr>
        <sz val="11"/>
        <color rgb="FFFF0000"/>
        <rFont val="宋体"/>
        <family val="0"/>
        <charset val="134"/>
      </rPr>
      <t xml:space="preserve">变形鉴定残内物无塑封1</t>
    </r>
  </si>
  <si>
    <t xml:space="preserve">F2U61</t>
  </si>
  <si>
    <t xml:space="preserve">鉴定残内物无塑封1</t>
  </si>
  <si>
    <t xml:space="preserve">F2T61</t>
  </si>
  <si>
    <r>
      <rPr>
        <sz val="10"/>
        <color rgb="FF000000"/>
        <rFont val="Microsoft YaHei"/>
        <family val="2"/>
        <charset val="134"/>
      </rPr>
      <t xml:space="preserve">Clarins </t>
    </r>
    <r>
      <rPr>
        <sz val="10"/>
        <color rgb="FF000000"/>
        <rFont val="宋体"/>
        <family val="0"/>
        <charset val="134"/>
      </rPr>
      <t xml:space="preserve">娇韵诗 弹簧日晚霜清爽型 </t>
    </r>
    <r>
      <rPr>
        <sz val="10"/>
        <color rgb="FF000000"/>
        <rFont val="Microsoft YaHei"/>
        <family val="2"/>
        <charset val="134"/>
      </rPr>
      <t xml:space="preserve">2025</t>
    </r>
    <r>
      <rPr>
        <sz val="10"/>
        <color rgb="FF000000"/>
        <rFont val="宋体"/>
        <family val="0"/>
        <charset val="134"/>
      </rPr>
      <t xml:space="preserve">版 </t>
    </r>
    <r>
      <rPr>
        <sz val="10"/>
        <color rgb="FF000000"/>
        <rFont val="Microsoft YaHei"/>
        <family val="2"/>
        <charset val="134"/>
      </rPr>
      <t xml:space="preserve">( </t>
    </r>
    <r>
      <rPr>
        <sz val="10"/>
        <color rgb="FF000000"/>
        <rFont val="宋体"/>
        <family val="0"/>
        <charset val="134"/>
      </rPr>
      <t xml:space="preserve">日霜</t>
    </r>
    <r>
      <rPr>
        <sz val="10"/>
        <color rgb="FF000000"/>
        <rFont val="Microsoft YaHei"/>
        <family val="2"/>
        <charset val="134"/>
      </rPr>
      <t xml:space="preserve">50ml + </t>
    </r>
    <r>
      <rPr>
        <sz val="10"/>
        <color rgb="FF000000"/>
        <rFont val="宋体"/>
        <family val="0"/>
        <charset val="134"/>
      </rPr>
      <t xml:space="preserve">晚霜</t>
    </r>
    <r>
      <rPr>
        <sz val="10"/>
        <color rgb="FF000000"/>
        <rFont val="Microsoft YaHei"/>
        <family val="2"/>
        <charset val="134"/>
      </rPr>
      <t xml:space="preserve">50ml )</t>
    </r>
  </si>
  <si>
    <t xml:space="preserve">3666057287350</t>
  </si>
  <si>
    <t xml:space="preserve">540118A</t>
  </si>
  <si>
    <t xml:space="preserve">115-260923-108C</t>
  </si>
  <si>
    <r>
      <rPr>
        <sz val="10"/>
        <color rgb="FF000000"/>
        <rFont val="Microsoft YaHei"/>
        <family val="2"/>
        <charset val="134"/>
      </rPr>
      <t xml:space="preserve">Clarins </t>
    </r>
    <r>
      <rPr>
        <sz val="10"/>
        <color rgb="FF000000"/>
        <rFont val="宋体"/>
        <family val="0"/>
        <charset val="134"/>
      </rPr>
      <t xml:space="preserve">娇韵诗 双萃精华 九代 </t>
    </r>
    <r>
      <rPr>
        <sz val="10"/>
        <color rgb="FF000000"/>
        <rFont val="Microsoft YaHei"/>
        <family val="2"/>
        <charset val="134"/>
      </rPr>
      <t xml:space="preserve">100ml</t>
    </r>
  </si>
  <si>
    <t xml:space="preserve">3666057202520</t>
  </si>
  <si>
    <t xml:space="preserve">0608190</t>
  </si>
  <si>
    <t xml:space="preserve">磨损1+划痕1</t>
  </si>
  <si>
    <t xml:space="preserve">0550118</t>
  </si>
  <si>
    <t xml:space="preserve">变形4</t>
  </si>
  <si>
    <r>
      <rPr>
        <sz val="10"/>
        <color rgb="FF000000"/>
        <rFont val="Microsoft YaHei"/>
        <family val="2"/>
        <charset val="134"/>
      </rPr>
      <t xml:space="preserve">Clarins </t>
    </r>
    <r>
      <rPr>
        <sz val="10"/>
        <color rgb="FF000000"/>
        <rFont val="宋体"/>
        <family val="0"/>
        <charset val="134"/>
      </rPr>
      <t xml:space="preserve">娇韵诗 多元赋活粉色乳液 </t>
    </r>
    <r>
      <rPr>
        <sz val="10"/>
        <color rgb="FF000000"/>
        <rFont val="Microsoft YaHei"/>
        <family val="2"/>
        <charset val="134"/>
      </rPr>
      <t xml:space="preserve">100ml</t>
    </r>
  </si>
  <si>
    <t xml:space="preserve">3666057177644</t>
  </si>
  <si>
    <t xml:space="preserve">0601024</t>
  </si>
  <si>
    <t xml:space="preserve">划痕1+磨损2</t>
  </si>
  <si>
    <r>
      <rPr>
        <sz val="10"/>
        <color rgb="FF000000"/>
        <rFont val="Microsoft YaHei"/>
        <family val="2"/>
        <charset val="134"/>
      </rPr>
      <t xml:space="preserve">Clarins </t>
    </r>
    <r>
      <rPr>
        <sz val="10"/>
        <color rgb="FF000000"/>
        <rFont val="宋体"/>
        <family val="0"/>
        <charset val="134"/>
      </rPr>
      <t xml:space="preserve">娇韵诗 女神焕颜水 </t>
    </r>
    <r>
      <rPr>
        <sz val="10"/>
        <color rgb="FF000000"/>
        <rFont val="Microsoft YaHei"/>
        <family val="2"/>
        <charset val="134"/>
      </rPr>
      <t xml:space="preserve">200ml</t>
    </r>
  </si>
  <si>
    <t xml:space="preserve">3666057023781</t>
  </si>
  <si>
    <t xml:space="preserve">0540207</t>
  </si>
  <si>
    <t xml:space="preserve">磨损9</t>
  </si>
  <si>
    <t xml:space="preserve">0602438</t>
  </si>
  <si>
    <t xml:space="preserve">0545252</t>
  </si>
  <si>
    <t xml:space="preserve">划痕1</t>
  </si>
  <si>
    <r>
      <rPr>
        <sz val="10"/>
        <color rgb="FF000000"/>
        <rFont val="Microsoft YaHei"/>
        <family val="2"/>
        <charset val="134"/>
      </rPr>
      <t xml:space="preserve">Chanel </t>
    </r>
    <r>
      <rPr>
        <sz val="10"/>
        <color rgb="FF000000"/>
        <rFont val="宋体"/>
        <family val="0"/>
        <charset val="134"/>
      </rPr>
      <t xml:space="preserve">香奈儿 山茶花润泽爽肤蓝水 </t>
    </r>
    <r>
      <rPr>
        <sz val="10"/>
        <color rgb="FF000000"/>
        <rFont val="Microsoft YaHei"/>
        <family val="2"/>
        <charset val="134"/>
      </rPr>
      <t xml:space="preserve">160ml</t>
    </r>
  </si>
  <si>
    <t xml:space="preserve">3145891413908</t>
  </si>
  <si>
    <t xml:space="preserve">2902</t>
  </si>
  <si>
    <t xml:space="preserve">划痕2</t>
  </si>
  <si>
    <r>
      <rPr>
        <sz val="10"/>
        <color rgb="FF000000"/>
        <rFont val="Microsoft YaHei"/>
        <family val="2"/>
        <charset val="134"/>
      </rPr>
      <t xml:space="preserve">Clarins </t>
    </r>
    <r>
      <rPr>
        <sz val="10"/>
        <color rgb="FF000000"/>
        <rFont val="宋体"/>
        <family val="0"/>
        <charset val="134"/>
      </rPr>
      <t xml:space="preserve">娇韵诗 双萃精华 九代 </t>
    </r>
    <r>
      <rPr>
        <sz val="10"/>
        <color rgb="FF000000"/>
        <rFont val="Microsoft YaHei"/>
        <family val="2"/>
        <charset val="134"/>
      </rPr>
      <t xml:space="preserve">75ml</t>
    </r>
  </si>
  <si>
    <t xml:space="preserve">3666057202506</t>
  </si>
  <si>
    <t xml:space="preserve">0545009</t>
  </si>
  <si>
    <t xml:space="preserve">0547028</t>
  </si>
  <si>
    <t xml:space="preserve">磨损1</t>
  </si>
  <si>
    <t xml:space="preserve">0543195</t>
  </si>
  <si>
    <t xml:space="preserve">0543194</t>
  </si>
  <si>
    <t xml:space="preserve">划痕3</t>
  </si>
  <si>
    <t xml:space="preserve">0547204</t>
  </si>
  <si>
    <t xml:space="preserve">变形1+划痕1</t>
  </si>
  <si>
    <t xml:space="preserve">0602043</t>
  </si>
  <si>
    <t xml:space="preserve">变形1+磨损1</t>
  </si>
  <si>
    <t xml:space="preserve">/</t>
  </si>
  <si>
    <t xml:space="preserve">0605161</t>
  </si>
  <si>
    <t xml:space="preserve">0605162</t>
  </si>
  <si>
    <t xml:space="preserve">0605576</t>
  </si>
  <si>
    <t xml:space="preserve">0621262</t>
  </si>
  <si>
    <r>
      <rPr>
        <sz val="10"/>
        <color rgb="FF000000"/>
        <rFont val="Microsoft YaHei"/>
        <family val="2"/>
        <charset val="134"/>
      </rPr>
      <t xml:space="preserve">Clarins </t>
    </r>
    <r>
      <rPr>
        <sz val="10"/>
        <color rgb="FF000000"/>
        <rFont val="宋体"/>
        <family val="0"/>
        <charset val="134"/>
      </rPr>
      <t xml:space="preserve">娇韵诗 </t>
    </r>
    <r>
      <rPr>
        <sz val="10"/>
        <color rgb="FF000000"/>
        <rFont val="Microsoft YaHei"/>
        <family val="2"/>
        <charset val="134"/>
      </rPr>
      <t xml:space="preserve">Lan Hua </t>
    </r>
    <r>
      <rPr>
        <sz val="10"/>
        <color rgb="FF000000"/>
        <rFont val="宋体"/>
        <family val="0"/>
        <charset val="134"/>
      </rPr>
      <t xml:space="preserve">面部护理油 </t>
    </r>
    <r>
      <rPr>
        <sz val="10"/>
        <color rgb="FF000000"/>
        <rFont val="Microsoft YaHei"/>
        <family val="2"/>
        <charset val="134"/>
      </rPr>
      <t xml:space="preserve">30ml</t>
    </r>
  </si>
  <si>
    <t xml:space="preserve">3666057030901</t>
  </si>
  <si>
    <t xml:space="preserve">0608152</t>
  </si>
  <si>
    <t xml:space="preserve">115-260923-110C</t>
  </si>
  <si>
    <r>
      <rPr>
        <sz val="10"/>
        <color rgb="FF000000"/>
        <rFont val="Microsoft YaHei"/>
        <family val="2"/>
        <charset val="134"/>
      </rPr>
      <t xml:space="preserve">Cosme Decorte </t>
    </r>
    <r>
      <rPr>
        <sz val="10"/>
        <color rgb="FF000000"/>
        <rFont val="宋体"/>
        <family val="0"/>
        <charset val="134"/>
      </rPr>
      <t xml:space="preserve">黛珂 防晒霜</t>
    </r>
    <r>
      <rPr>
        <sz val="10"/>
        <color rgb="FF000000"/>
        <rFont val="Microsoft YaHei"/>
        <family val="2"/>
        <charset val="134"/>
      </rPr>
      <t xml:space="preserve">60g </t>
    </r>
    <r>
      <rPr>
        <sz val="10"/>
        <color rgb="FF000000"/>
        <rFont val="宋体"/>
        <family val="0"/>
        <charset val="134"/>
      </rPr>
      <t xml:space="preserve">舒润型</t>
    </r>
  </si>
  <si>
    <t xml:space="preserve">4971710376470</t>
  </si>
  <si>
    <t xml:space="preserve">W6</t>
  </si>
  <si>
    <t xml:space="preserve">115-260923-112C</t>
  </si>
  <si>
    <r>
      <rPr>
        <sz val="10"/>
        <color rgb="FF000000"/>
        <rFont val="Microsoft YaHei"/>
        <family val="2"/>
        <charset val="134"/>
      </rPr>
      <t xml:space="preserve">SK-II </t>
    </r>
    <r>
      <rPr>
        <sz val="10"/>
        <color rgb="FF000000"/>
        <rFont val="宋体"/>
        <family val="0"/>
        <charset val="134"/>
      </rPr>
      <t xml:space="preserve">美肤旅行九件套（滋润精华霜</t>
    </r>
    <r>
      <rPr>
        <sz val="10"/>
        <color rgb="FF000000"/>
        <rFont val="Microsoft YaHei"/>
        <family val="2"/>
        <charset val="134"/>
      </rPr>
      <t xml:space="preserve">15g*2+</t>
    </r>
    <r>
      <rPr>
        <sz val="10"/>
        <color rgb="FF000000"/>
        <rFont val="宋体"/>
        <family val="0"/>
        <charset val="134"/>
      </rPr>
      <t xml:space="preserve">清莹露</t>
    </r>
    <r>
      <rPr>
        <sz val="10"/>
        <color rgb="FF000000"/>
        <rFont val="Microsoft YaHei"/>
        <family val="2"/>
        <charset val="134"/>
      </rPr>
      <t xml:space="preserve">30ml+</t>
    </r>
    <r>
      <rPr>
        <sz val="10"/>
        <color rgb="FF000000"/>
        <rFont val="宋体"/>
        <family val="0"/>
        <charset val="134"/>
      </rPr>
      <t xml:space="preserve">神仙水</t>
    </r>
    <r>
      <rPr>
        <sz val="10"/>
        <color rgb="FF000000"/>
        <rFont val="Microsoft YaHei"/>
        <family val="2"/>
        <charset val="134"/>
      </rPr>
      <t xml:space="preserve">30ml+</t>
    </r>
    <r>
      <rPr>
        <sz val="10"/>
        <color rgb="FF000000"/>
        <rFont val="宋体"/>
        <family val="0"/>
        <charset val="134"/>
      </rPr>
      <t xml:space="preserve">洁面</t>
    </r>
    <r>
      <rPr>
        <sz val="10"/>
        <color rgb="FF000000"/>
        <rFont val="Microsoft YaHei"/>
        <family val="2"/>
        <charset val="134"/>
      </rPr>
      <t xml:space="preserve">20g+</t>
    </r>
    <r>
      <rPr>
        <sz val="10"/>
        <color rgb="FF000000"/>
        <rFont val="宋体"/>
        <family val="0"/>
        <charset val="134"/>
      </rPr>
      <t xml:space="preserve">前男友面膜</t>
    </r>
    <r>
      <rPr>
        <sz val="10"/>
        <color rgb="FF000000"/>
        <rFont val="Microsoft YaHei"/>
        <family val="2"/>
        <charset val="134"/>
      </rPr>
      <t xml:space="preserve">*4</t>
    </r>
    <r>
      <rPr>
        <sz val="10"/>
        <color rgb="FF000000"/>
        <rFont val="宋体"/>
        <family val="0"/>
        <charset val="134"/>
      </rPr>
      <t xml:space="preserve">）</t>
    </r>
  </si>
  <si>
    <t xml:space="preserve">4979006119077</t>
  </si>
  <si>
    <t xml:space="preserve">6098211802</t>
  </si>
  <si>
    <t xml:space="preserve">115-260923-114C</t>
  </si>
  <si>
    <r>
      <rPr>
        <sz val="10"/>
        <color rgb="FF000000"/>
        <rFont val="Microsoft YaHei"/>
        <family val="2"/>
        <charset val="134"/>
      </rPr>
      <t xml:space="preserve">SK-II </t>
    </r>
    <r>
      <rPr>
        <sz val="10"/>
        <color rgb="FF000000"/>
        <rFont val="宋体"/>
        <family val="0"/>
        <charset val="134"/>
      </rPr>
      <t xml:space="preserve">神仙水</t>
    </r>
    <r>
      <rPr>
        <sz val="10"/>
        <color rgb="FF000000"/>
        <rFont val="Microsoft YaHei"/>
        <family val="2"/>
        <charset val="134"/>
      </rPr>
      <t xml:space="preserve">2025</t>
    </r>
    <r>
      <rPr>
        <sz val="10"/>
        <color rgb="FF000000"/>
        <rFont val="宋体"/>
        <family val="0"/>
        <charset val="134"/>
      </rPr>
      <t xml:space="preserve">版磨砂款 </t>
    </r>
    <r>
      <rPr>
        <sz val="10"/>
        <color rgb="FF000000"/>
        <rFont val="Microsoft YaHei"/>
        <family val="2"/>
        <charset val="134"/>
      </rPr>
      <t xml:space="preserve">230ml</t>
    </r>
  </si>
  <si>
    <t xml:space="preserve">4979006070064-1</t>
  </si>
  <si>
    <t xml:space="preserve">6210211820</t>
  </si>
  <si>
    <t xml:space="preserve">6105211820</t>
  </si>
  <si>
    <t xml:space="preserve">6155211820</t>
  </si>
  <si>
    <r>
      <rPr>
        <sz val="10"/>
        <color rgb="FF000000"/>
        <rFont val="Microsoft YaHei"/>
        <family val="2"/>
        <charset val="134"/>
      </rPr>
      <t xml:space="preserve">Estee Lauder </t>
    </r>
    <r>
      <rPr>
        <sz val="10"/>
        <color rgb="FF000000"/>
        <rFont val="宋体"/>
        <family val="0"/>
        <charset val="134"/>
      </rPr>
      <t xml:space="preserve">雅诗兰黛 </t>
    </r>
    <r>
      <rPr>
        <sz val="10"/>
        <color rgb="FF000000"/>
        <rFont val="Microsoft YaHei"/>
        <family val="2"/>
        <charset val="134"/>
      </rPr>
      <t xml:space="preserve">DW</t>
    </r>
    <r>
      <rPr>
        <sz val="10"/>
        <color rgb="FF000000"/>
        <rFont val="宋体"/>
        <family val="0"/>
        <charset val="134"/>
      </rPr>
      <t xml:space="preserve">粉底液二代 </t>
    </r>
    <r>
      <rPr>
        <sz val="10"/>
        <color rgb="FF000000"/>
        <rFont val="Microsoft YaHei"/>
        <family val="2"/>
        <charset val="134"/>
      </rPr>
      <t xml:space="preserve">1W0 30ml</t>
    </r>
  </si>
  <si>
    <t xml:space="preserve">887167495517</t>
  </si>
  <si>
    <t xml:space="preserve">A46</t>
  </si>
  <si>
    <t xml:space="preserve">A16</t>
  </si>
  <si>
    <r>
      <rPr>
        <sz val="10"/>
        <color rgb="FF000000"/>
        <rFont val="Microsoft YaHei"/>
        <family val="2"/>
        <charset val="134"/>
      </rPr>
      <t xml:space="preserve">Guerlain </t>
    </r>
    <r>
      <rPr>
        <sz val="10"/>
        <color rgb="FF000000"/>
        <rFont val="宋体"/>
        <family val="0"/>
        <charset val="134"/>
      </rPr>
      <t xml:space="preserve">娇兰 御廷兰花卓精粹水 </t>
    </r>
    <r>
      <rPr>
        <sz val="10"/>
        <color rgb="FF000000"/>
        <rFont val="Microsoft YaHei"/>
        <family val="2"/>
        <charset val="134"/>
      </rPr>
      <t xml:space="preserve">125ml</t>
    </r>
  </si>
  <si>
    <t xml:space="preserve">3346470619463</t>
  </si>
  <si>
    <t xml:space="preserve">5G01</t>
  </si>
  <si>
    <t xml:space="preserve">115-260923-118C</t>
  </si>
  <si>
    <r>
      <rPr>
        <sz val="10"/>
        <color rgb="FF000000"/>
        <rFont val="Microsoft YaHei"/>
        <family val="2"/>
        <charset val="134"/>
      </rPr>
      <t xml:space="preserve">Dior </t>
    </r>
    <r>
      <rPr>
        <sz val="10"/>
        <color rgb="FF000000"/>
        <rFont val="宋体"/>
        <family val="0"/>
        <charset val="134"/>
      </rPr>
      <t xml:space="preserve">迪奥 迪奥小姐玫瑰身体乳 </t>
    </r>
    <r>
      <rPr>
        <sz val="10"/>
        <color rgb="FF000000"/>
        <rFont val="Microsoft YaHei"/>
        <family val="2"/>
        <charset val="134"/>
      </rPr>
      <t xml:space="preserve">175ml</t>
    </r>
  </si>
  <si>
    <t xml:space="preserve">3348901687331</t>
  </si>
  <si>
    <t xml:space="preserve">5L01</t>
  </si>
  <si>
    <t xml:space="preserve">115-260923-120C</t>
  </si>
  <si>
    <t xml:space="preserve">6D01</t>
  </si>
  <si>
    <t xml:space="preserve">6B01</t>
  </si>
  <si>
    <r>
      <rPr>
        <sz val="10"/>
        <color rgb="FF000000"/>
        <rFont val="Microsoft YaHei"/>
        <family val="2"/>
        <charset val="134"/>
      </rPr>
      <t xml:space="preserve">Dior </t>
    </r>
    <r>
      <rPr>
        <sz val="10"/>
        <color rgb="FF000000"/>
        <rFont val="宋体"/>
        <family val="0"/>
        <charset val="134"/>
      </rPr>
      <t xml:space="preserve">迪奥 真我身体乳 </t>
    </r>
    <r>
      <rPr>
        <sz val="10"/>
        <color rgb="FF000000"/>
        <rFont val="Microsoft YaHei"/>
        <family val="2"/>
        <charset val="134"/>
      </rPr>
      <t xml:space="preserve">2025</t>
    </r>
    <r>
      <rPr>
        <sz val="10"/>
        <color rgb="FF000000"/>
        <rFont val="宋体"/>
        <family val="0"/>
        <charset val="134"/>
      </rPr>
      <t xml:space="preserve">版 </t>
    </r>
    <r>
      <rPr>
        <sz val="10"/>
        <color rgb="FF000000"/>
        <rFont val="Microsoft YaHei"/>
        <family val="2"/>
        <charset val="134"/>
      </rPr>
      <t xml:space="preserve">200ml</t>
    </r>
  </si>
  <si>
    <t xml:space="preserve">3348901640084</t>
  </si>
  <si>
    <t xml:space="preserve">6A04</t>
  </si>
  <si>
    <t xml:space="preserve">6C01</t>
  </si>
  <si>
    <t xml:space="preserve">6C02</t>
  </si>
  <si>
    <t xml:space="preserve">6E01Y</t>
  </si>
  <si>
    <r>
      <rPr>
        <sz val="11"/>
        <color rgb="FF000000"/>
        <rFont val="宋体"/>
        <family val="0"/>
        <charset val="134"/>
      </rPr>
      <t xml:space="preserve">塑封膜破损1+</t>
    </r>
    <r>
      <rPr>
        <sz val="11"/>
        <color rgb="FFFF0000"/>
        <rFont val="宋体"/>
        <family val="0"/>
        <charset val="134"/>
      </rPr>
      <t xml:space="preserve">鉴定残无塑封1</t>
    </r>
  </si>
  <si>
    <t xml:space="preserve">0547130</t>
  </si>
  <si>
    <t xml:space="preserve">0537028</t>
  </si>
  <si>
    <t xml:space="preserve">划痕脏污1+磨损划痕1</t>
  </si>
  <si>
    <t xml:space="preserve">0535053</t>
  </si>
  <si>
    <t xml:space="preserve">Guerlain 娇兰 复原蜜4.0版 50ml</t>
  </si>
  <si>
    <t xml:space="preserve">3346470620339</t>
  </si>
  <si>
    <t xml:space="preserve">5D03</t>
  </si>
  <si>
    <t xml:space="preserve">YSL 圣罗兰 恒久粉底液黑盖 LN4号色 25ml</t>
  </si>
  <si>
    <t xml:space="preserve">3614273593540</t>
  </si>
  <si>
    <t xml:space="preserve">40A500</t>
  </si>
  <si>
    <t xml:space="preserve">Cosme Decorte 黛珂 植物韵律三件套 ( 清爽水 200ml + 乳 200ml + 洗面奶 200ml )</t>
  </si>
  <si>
    <t xml:space="preserve">4971710570120</t>
  </si>
  <si>
    <t xml:space="preserve">W9C858A</t>
  </si>
  <si>
    <t xml:space="preserve">Lancome 兰蔻 持妆粉底液 BO-03色号 30ml</t>
  </si>
  <si>
    <t xml:space="preserve">3614273793612</t>
  </si>
  <si>
    <t xml:space="preserve">40A300</t>
  </si>
  <si>
    <t xml:space="preserve">YSL 圣罗兰 黑丝缎妆前乳 40ml</t>
  </si>
  <si>
    <t xml:space="preserve">3614270638060</t>
  </si>
  <si>
    <t xml:space="preserve">40A400</t>
  </si>
  <si>
    <t xml:space="preserve">增值拆套2支装22套/44件，打印贴条码64件，打印套海绵头2767件，打印贴箱唛980件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</si>
</sst>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[$USD]\ #,##0;[$USD]&quot; -&quot;#,##0"/>
    <numFmt numFmtId="166" formatCode="0_ "/>
    <numFmt numFmtId="167" formatCode="@"/>
    <numFmt numFmtId="168" formatCode="000000"/>
    <numFmt numFmtId="169" formatCode="[$-409]m/d/yyyy"/>
    <numFmt numFmtId="170" formatCode="General"/>
    <numFmt numFmtId="171" formatCode="yyyy/m/d;@"/>
  </numFmts>
  <fonts count="19">
    <font>
      <sz val="11"/>
      <color rgb="FF000000"/>
      <name val="宋体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</font>
    <font>
      <sz val="12"/>
      <name val="宋体"/>
      <family val="0"/>
      <charset val="134"/>
    </font>
    <font>
      <sz val="10"/>
      <name val="Arial"/>
      <family val="2"/>
    </font>
    <font>
      <b val="true"/>
      <sz val="16"/>
      <color rgb="FF000000"/>
      <name val="宋体"/>
      <family val="0"/>
      <charset val="134"/>
    </font>
    <font>
      <b val="true"/>
      <sz val="11"/>
      <color rgb="FF000000"/>
      <name val="宋体"/>
      <family val="0"/>
      <charset val="134"/>
    </font>
    <font>
      <b val="true"/>
      <sz val="11"/>
      <color rgb="FF000000"/>
      <name val="Microsoft YaHei"/>
      <family val="2"/>
      <charset val="134"/>
    </font>
    <font>
      <b val="true"/>
      <sz val="10"/>
      <color rgb="FF000000"/>
      <name val="宋体"/>
      <family val="0"/>
      <charset val="134"/>
    </font>
    <font>
      <b val="true"/>
      <sz val="10"/>
      <color rgb="FF000000"/>
      <name val="Microsoft YaHei"/>
      <family val="2"/>
      <charset val="134"/>
    </font>
    <font>
      <sz val="10"/>
      <color rgb="FF000000"/>
      <name val="Microsoft YaHei"/>
      <family val="2"/>
      <charset val="134"/>
    </font>
    <font>
      <sz val="10"/>
      <name val="Microsoft YaHei"/>
      <family val="2"/>
      <charset val="134"/>
    </font>
    <font>
      <sz val="10"/>
      <name val="宋体"/>
      <family val="0"/>
      <charset val="134"/>
    </font>
    <font>
      <sz val="9"/>
      <color rgb="FF000000"/>
      <name val="微软雅黑"/>
      <family val="2"/>
      <charset val="134"/>
    </font>
    <font>
      <sz val="10"/>
      <color rgb="FF000000"/>
      <name val="微软雅黑"/>
      <family val="2"/>
      <charset val="134"/>
    </font>
    <font>
      <sz val="11"/>
      <color rgb="FFFF0000"/>
      <name val="宋体"/>
      <family val="0"/>
      <charset val="134"/>
    </font>
    <font>
      <sz val="10"/>
      <color rgb="FF000000"/>
      <name val="宋体"/>
      <family val="0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 style="thin"/>
      <bottom/>
      <diagonal/>
    </border>
  </borders>
  <cellStyleXfs count="27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9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8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9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6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2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2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2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0" fillId="0" borderId="1" xfId="0" applyFont="false" applyBorder="tru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13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2" xfId="20"/>
    <cellStyle name="Normal_Sheet1" xfId="21"/>
    <cellStyle name="常规 17" xfId="22"/>
    <cellStyle name="常规 2" xfId="23"/>
    <cellStyle name="常规 5" xfId="24"/>
    <cellStyle name="常规 8" xfId="25"/>
    <cellStyle name="常规_Q7-Q9 MBI 4000 出口委托单模板(Q7Q9)" xfId="26"/>
  </cellStyles>
  <dxfs count="6">
    <dxf>
      <fill>
        <patternFill patternType="solid">
          <fgColor rgb="FFFFFFCC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rgb="FFFF0000"/>
        </patternFill>
      </fill>
    </dxf>
    <dxf>
      <font>
        <name val="宋体"/>
        <charset val="134"/>
        <family val="0"/>
        <color rgb="FF000000"/>
        <sz val="11"/>
      </font>
      <border diagonalUp="false" diagonalDown="false">
        <left style="thin"/>
        <right style="thin"/>
        <top style="thin"/>
        <bottom style="thin"/>
        <diagonal/>
      </border>
    </dxf>
    <dxf>
      <font>
        <name val="宋体"/>
        <charset val="134"/>
        <family val="0"/>
        <color rgb="FF000000"/>
        <sz val="11"/>
      </font>
      <border diagonalUp="false" diagonalDown="false">
        <left style="thin"/>
        <right style="thin"/>
        <top style="thin"/>
        <bottom style="thin"/>
        <diagonal/>
      </border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Relationship Id="rId4" Type="http://schemas.openxmlformats.org/officeDocument/2006/relationships/image" Target="../media/image4.png"/><Relationship Id="rId5" Type="http://schemas.openxmlformats.org/officeDocument/2006/relationships/image" Target="../media/image5.png"/><Relationship Id="rId6" Type="http://schemas.openxmlformats.org/officeDocument/2006/relationships/image" Target="../media/image6.png"/><Relationship Id="rId7" Type="http://schemas.openxmlformats.org/officeDocument/2006/relationships/image" Target="../media/image7.png"/><Relationship Id="rId8" Type="http://schemas.openxmlformats.org/officeDocument/2006/relationships/image" Target="../media/image8.png"/><Relationship Id="rId9" Type="http://schemas.openxmlformats.org/officeDocument/2006/relationships/image" Target="../media/image9.png"/><Relationship Id="rId10" Type="http://schemas.openxmlformats.org/officeDocument/2006/relationships/image" Target="../media/image10.png"/><Relationship Id="rId11" Type="http://schemas.openxmlformats.org/officeDocument/2006/relationships/image" Target="../media/image11.png"/><Relationship Id="rId12" Type="http://schemas.openxmlformats.org/officeDocument/2006/relationships/image" Target="../media/image12.png"/><Relationship Id="rId13" Type="http://schemas.openxmlformats.org/officeDocument/2006/relationships/image" Target="../media/image13.png"/><Relationship Id="rId14" Type="http://schemas.openxmlformats.org/officeDocument/2006/relationships/image" Target="../media/image14.png"/><Relationship Id="rId15" Type="http://schemas.openxmlformats.org/officeDocument/2006/relationships/image" Target="../media/image15.png"/><Relationship Id="rId16" Type="http://schemas.openxmlformats.org/officeDocument/2006/relationships/image" Target="../media/image16.png"/><Relationship Id="rId17" Type="http://schemas.openxmlformats.org/officeDocument/2006/relationships/image" Target="../media/image17.png"/><Relationship Id="rId18" Type="http://schemas.openxmlformats.org/officeDocument/2006/relationships/image" Target="../media/image18.png"/><Relationship Id="rId19" Type="http://schemas.openxmlformats.org/officeDocument/2006/relationships/image" Target="../media/image19.png"/><Relationship Id="rId20" Type="http://schemas.openxmlformats.org/officeDocument/2006/relationships/image" Target="../media/image20.png"/><Relationship Id="rId21" Type="http://schemas.openxmlformats.org/officeDocument/2006/relationships/image" Target="../media/image21.png"/><Relationship Id="rId22" Type="http://schemas.openxmlformats.org/officeDocument/2006/relationships/image" Target="../media/image22.png"/><Relationship Id="rId23" Type="http://schemas.openxmlformats.org/officeDocument/2006/relationships/image" Target="../media/image23.png"/><Relationship Id="rId24" Type="http://schemas.openxmlformats.org/officeDocument/2006/relationships/image" Target="../media/image24.png"/><Relationship Id="rId25" Type="http://schemas.openxmlformats.org/officeDocument/2006/relationships/image" Target="../media/image25.png"/><Relationship Id="rId26" Type="http://schemas.openxmlformats.org/officeDocument/2006/relationships/image" Target="../media/image26.png"/><Relationship Id="rId27" Type="http://schemas.openxmlformats.org/officeDocument/2006/relationships/image" Target="../media/image27.png"/><Relationship Id="rId28" Type="http://schemas.openxmlformats.org/officeDocument/2006/relationships/image" Target="../media/image28.png"/><Relationship Id="rId29" Type="http://schemas.openxmlformats.org/officeDocument/2006/relationships/image" Target="../media/image29.png"/><Relationship Id="rId30" Type="http://schemas.openxmlformats.org/officeDocument/2006/relationships/image" Target="../media/image30.png"/><Relationship Id="rId31" Type="http://schemas.openxmlformats.org/officeDocument/2006/relationships/image" Target="../media/image3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16</xdr:col>
      <xdr:colOff>409320</xdr:colOff>
      <xdr:row>9</xdr:row>
      <xdr:rowOff>20160</xdr:rowOff>
    </xdr:from>
    <xdr:to>
      <xdr:col>16</xdr:col>
      <xdr:colOff>612000</xdr:colOff>
      <xdr:row>9</xdr:row>
      <xdr:rowOff>408600</xdr:rowOff>
    </xdr:to>
    <xdr:pic>
      <xdr:nvPicPr>
        <xdr:cNvPr id="0" name="ID_CD64D0CF21DE4E4CA06ACF7A8F875F33" descr=""/>
        <xdr:cNvPicPr/>
      </xdr:nvPicPr>
      <xdr:blipFill>
        <a:blip r:embed="rId1"/>
        <a:stretch/>
      </xdr:blipFill>
      <xdr:spPr>
        <a:xfrm>
          <a:off x="15415560" y="3953880"/>
          <a:ext cx="202680" cy="3884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17</xdr:col>
      <xdr:colOff>192600</xdr:colOff>
      <xdr:row>9</xdr:row>
      <xdr:rowOff>20160</xdr:rowOff>
    </xdr:from>
    <xdr:to>
      <xdr:col>17</xdr:col>
      <xdr:colOff>828360</xdr:colOff>
      <xdr:row>9</xdr:row>
      <xdr:rowOff>408600</xdr:rowOff>
    </xdr:to>
    <xdr:pic>
      <xdr:nvPicPr>
        <xdr:cNvPr id="1" name="ID_21FCBECC112747438283AC295A2F77AC" descr=""/>
        <xdr:cNvPicPr/>
      </xdr:nvPicPr>
      <xdr:blipFill>
        <a:blip r:embed="rId2"/>
        <a:stretch/>
      </xdr:blipFill>
      <xdr:spPr>
        <a:xfrm>
          <a:off x="16211160" y="3953880"/>
          <a:ext cx="635760" cy="3884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60120</xdr:colOff>
      <xdr:row>9</xdr:row>
      <xdr:rowOff>9000</xdr:rowOff>
    </xdr:from>
    <xdr:to>
      <xdr:col>18</xdr:col>
      <xdr:colOff>262800</xdr:colOff>
      <xdr:row>9</xdr:row>
      <xdr:rowOff>399600</xdr:rowOff>
    </xdr:to>
    <xdr:pic>
      <xdr:nvPicPr>
        <xdr:cNvPr id="2" name="ID_CE924645D20743CCBC92539A6242639B" descr=""/>
        <xdr:cNvPicPr/>
      </xdr:nvPicPr>
      <xdr:blipFill>
        <a:blip r:embed="rId3"/>
        <a:stretch/>
      </xdr:blipFill>
      <xdr:spPr>
        <a:xfrm>
          <a:off x="17091000" y="3942720"/>
          <a:ext cx="202680" cy="390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18</xdr:col>
      <xdr:colOff>408960</xdr:colOff>
      <xdr:row>9</xdr:row>
      <xdr:rowOff>20160</xdr:rowOff>
    </xdr:from>
    <xdr:to>
      <xdr:col>18</xdr:col>
      <xdr:colOff>611640</xdr:colOff>
      <xdr:row>9</xdr:row>
      <xdr:rowOff>408600</xdr:rowOff>
    </xdr:to>
    <xdr:pic>
      <xdr:nvPicPr>
        <xdr:cNvPr id="3" name="ID_AEB4CA88CABD4D74A93E64D1B2748227" descr=""/>
        <xdr:cNvPicPr/>
      </xdr:nvPicPr>
      <xdr:blipFill>
        <a:blip r:embed="rId4"/>
        <a:stretch/>
      </xdr:blipFill>
      <xdr:spPr>
        <a:xfrm>
          <a:off x="17439840" y="3953880"/>
          <a:ext cx="202680" cy="3884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19</xdr:col>
      <xdr:colOff>409320</xdr:colOff>
      <xdr:row>9</xdr:row>
      <xdr:rowOff>20160</xdr:rowOff>
    </xdr:from>
    <xdr:to>
      <xdr:col>19</xdr:col>
      <xdr:colOff>612000</xdr:colOff>
      <xdr:row>9</xdr:row>
      <xdr:rowOff>408600</xdr:rowOff>
    </xdr:to>
    <xdr:pic>
      <xdr:nvPicPr>
        <xdr:cNvPr id="4" name="ID_F153EA61CAD3486AAAB2B3DCCE7ABFE8" descr=""/>
        <xdr:cNvPicPr/>
      </xdr:nvPicPr>
      <xdr:blipFill>
        <a:blip r:embed="rId5"/>
        <a:stretch/>
      </xdr:blipFill>
      <xdr:spPr>
        <a:xfrm>
          <a:off x="18452160" y="3953880"/>
          <a:ext cx="202680" cy="3884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20</xdr:col>
      <xdr:colOff>410040</xdr:colOff>
      <xdr:row>9</xdr:row>
      <xdr:rowOff>20160</xdr:rowOff>
    </xdr:from>
    <xdr:to>
      <xdr:col>20</xdr:col>
      <xdr:colOff>611640</xdr:colOff>
      <xdr:row>9</xdr:row>
      <xdr:rowOff>408600</xdr:rowOff>
    </xdr:to>
    <xdr:pic>
      <xdr:nvPicPr>
        <xdr:cNvPr id="5" name="ID_E9A5885BC95C4357A8B326CC3D4675E4" descr=""/>
        <xdr:cNvPicPr/>
      </xdr:nvPicPr>
      <xdr:blipFill>
        <a:blip r:embed="rId6"/>
        <a:stretch/>
      </xdr:blipFill>
      <xdr:spPr>
        <a:xfrm>
          <a:off x="19465200" y="3953880"/>
          <a:ext cx="201600" cy="3884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409320</xdr:colOff>
      <xdr:row>6</xdr:row>
      <xdr:rowOff>20160</xdr:rowOff>
    </xdr:from>
    <xdr:to>
      <xdr:col>16</xdr:col>
      <xdr:colOff>612000</xdr:colOff>
      <xdr:row>6</xdr:row>
      <xdr:rowOff>408600</xdr:rowOff>
    </xdr:to>
    <xdr:pic>
      <xdr:nvPicPr>
        <xdr:cNvPr id="6" name="ID_06FAD9D9FE2A4ACC896B826C01502C49" descr=""/>
        <xdr:cNvPicPr/>
      </xdr:nvPicPr>
      <xdr:blipFill>
        <a:blip r:embed="rId7"/>
        <a:stretch/>
      </xdr:blipFill>
      <xdr:spPr>
        <a:xfrm>
          <a:off x="15415560" y="2239560"/>
          <a:ext cx="202680" cy="3884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444960</xdr:colOff>
      <xdr:row>11</xdr:row>
      <xdr:rowOff>20160</xdr:rowOff>
    </xdr:from>
    <xdr:to>
      <xdr:col>16</xdr:col>
      <xdr:colOff>577440</xdr:colOff>
      <xdr:row>11</xdr:row>
      <xdr:rowOff>276840</xdr:rowOff>
    </xdr:to>
    <xdr:pic>
      <xdr:nvPicPr>
        <xdr:cNvPr id="7" name="ID_E6ECD46105874A419CBABDC79FE98993" descr=""/>
        <xdr:cNvPicPr/>
      </xdr:nvPicPr>
      <xdr:blipFill>
        <a:blip r:embed="rId8"/>
        <a:stretch/>
      </xdr:blipFill>
      <xdr:spPr>
        <a:xfrm>
          <a:off x="15451200" y="5096880"/>
          <a:ext cx="132480" cy="2566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444960</xdr:colOff>
      <xdr:row>41</xdr:row>
      <xdr:rowOff>20160</xdr:rowOff>
    </xdr:from>
    <xdr:to>
      <xdr:col>16</xdr:col>
      <xdr:colOff>577440</xdr:colOff>
      <xdr:row>41</xdr:row>
      <xdr:rowOff>276840</xdr:rowOff>
    </xdr:to>
    <xdr:pic>
      <xdr:nvPicPr>
        <xdr:cNvPr id="8" name="ID_204906D3B1CC465C87C5A9216394A372" descr=""/>
        <xdr:cNvPicPr/>
      </xdr:nvPicPr>
      <xdr:blipFill>
        <a:blip r:embed="rId9"/>
        <a:stretch/>
      </xdr:blipFill>
      <xdr:spPr>
        <a:xfrm>
          <a:off x="15451200" y="22241880"/>
          <a:ext cx="132480" cy="2566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352800</xdr:colOff>
      <xdr:row>16</xdr:row>
      <xdr:rowOff>20160</xdr:rowOff>
    </xdr:from>
    <xdr:to>
      <xdr:col>16</xdr:col>
      <xdr:colOff>668160</xdr:colOff>
      <xdr:row>16</xdr:row>
      <xdr:rowOff>276840</xdr:rowOff>
    </xdr:to>
    <xdr:pic>
      <xdr:nvPicPr>
        <xdr:cNvPr id="9" name="ID_097E3FAF390E4D4EA16D1228E892760A" descr=""/>
        <xdr:cNvPicPr/>
      </xdr:nvPicPr>
      <xdr:blipFill>
        <a:blip r:embed="rId10"/>
        <a:stretch/>
      </xdr:blipFill>
      <xdr:spPr>
        <a:xfrm>
          <a:off x="15359040" y="7954560"/>
          <a:ext cx="315360" cy="2566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444960</xdr:colOff>
      <xdr:row>53</xdr:row>
      <xdr:rowOff>20160</xdr:rowOff>
    </xdr:from>
    <xdr:to>
      <xdr:col>16</xdr:col>
      <xdr:colOff>577440</xdr:colOff>
      <xdr:row>53</xdr:row>
      <xdr:rowOff>276840</xdr:rowOff>
    </xdr:to>
    <xdr:pic>
      <xdr:nvPicPr>
        <xdr:cNvPr id="10" name="ID_F3DAB909031B496898193332292157C1" descr=""/>
        <xdr:cNvPicPr/>
      </xdr:nvPicPr>
      <xdr:blipFill>
        <a:blip r:embed="rId11"/>
        <a:stretch/>
      </xdr:blipFill>
      <xdr:spPr>
        <a:xfrm>
          <a:off x="15451200" y="29099880"/>
          <a:ext cx="132480" cy="2566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17</xdr:col>
      <xdr:colOff>444600</xdr:colOff>
      <xdr:row>53</xdr:row>
      <xdr:rowOff>20160</xdr:rowOff>
    </xdr:from>
    <xdr:to>
      <xdr:col>17</xdr:col>
      <xdr:colOff>577080</xdr:colOff>
      <xdr:row>53</xdr:row>
      <xdr:rowOff>276840</xdr:rowOff>
    </xdr:to>
    <xdr:pic>
      <xdr:nvPicPr>
        <xdr:cNvPr id="11" name="ID_FA70B1E606A145F3A397B423D3725448" descr=""/>
        <xdr:cNvPicPr/>
      </xdr:nvPicPr>
      <xdr:blipFill>
        <a:blip r:embed="rId12"/>
        <a:stretch/>
      </xdr:blipFill>
      <xdr:spPr>
        <a:xfrm>
          <a:off x="16463160" y="29099880"/>
          <a:ext cx="132480" cy="2566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65160</xdr:colOff>
      <xdr:row>54</xdr:row>
      <xdr:rowOff>46800</xdr:rowOff>
    </xdr:from>
    <xdr:to>
      <xdr:col>16</xdr:col>
      <xdr:colOff>485280</xdr:colOff>
      <xdr:row>54</xdr:row>
      <xdr:rowOff>305640</xdr:rowOff>
    </xdr:to>
    <xdr:pic>
      <xdr:nvPicPr>
        <xdr:cNvPr id="12" name="ID_583CF28588C34536BE75C761E36C0561" descr=""/>
        <xdr:cNvPicPr/>
      </xdr:nvPicPr>
      <xdr:blipFill>
        <a:blip r:embed="rId13"/>
        <a:stretch/>
      </xdr:blipFill>
      <xdr:spPr>
        <a:xfrm>
          <a:off x="15071400" y="29698200"/>
          <a:ext cx="420120" cy="2588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571320</xdr:colOff>
      <xdr:row>54</xdr:row>
      <xdr:rowOff>20160</xdr:rowOff>
    </xdr:from>
    <xdr:to>
      <xdr:col>16</xdr:col>
      <xdr:colOff>991440</xdr:colOff>
      <xdr:row>54</xdr:row>
      <xdr:rowOff>276840</xdr:rowOff>
    </xdr:to>
    <xdr:pic>
      <xdr:nvPicPr>
        <xdr:cNvPr id="13" name="ID_5BEBE3EC122D440894FAE9727512FFDC" descr=""/>
        <xdr:cNvPicPr/>
      </xdr:nvPicPr>
      <xdr:blipFill>
        <a:blip r:embed="rId14"/>
        <a:stretch/>
      </xdr:blipFill>
      <xdr:spPr>
        <a:xfrm>
          <a:off x="15577560" y="29671560"/>
          <a:ext cx="420120" cy="2566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17</xdr:col>
      <xdr:colOff>300600</xdr:colOff>
      <xdr:row>54</xdr:row>
      <xdr:rowOff>20160</xdr:rowOff>
    </xdr:from>
    <xdr:to>
      <xdr:col>17</xdr:col>
      <xdr:colOff>720720</xdr:colOff>
      <xdr:row>54</xdr:row>
      <xdr:rowOff>276840</xdr:rowOff>
    </xdr:to>
    <xdr:pic>
      <xdr:nvPicPr>
        <xdr:cNvPr id="14" name="ID_C3AEFB7B9DD24024AD8C595C1D543630" descr=""/>
        <xdr:cNvPicPr/>
      </xdr:nvPicPr>
      <xdr:blipFill>
        <a:blip r:embed="rId15"/>
        <a:stretch/>
      </xdr:blipFill>
      <xdr:spPr>
        <a:xfrm>
          <a:off x="16319160" y="29671560"/>
          <a:ext cx="420120" cy="2566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300600</xdr:colOff>
      <xdr:row>32</xdr:row>
      <xdr:rowOff>20160</xdr:rowOff>
    </xdr:from>
    <xdr:to>
      <xdr:col>16</xdr:col>
      <xdr:colOff>720720</xdr:colOff>
      <xdr:row>32</xdr:row>
      <xdr:rowOff>276840</xdr:rowOff>
    </xdr:to>
    <xdr:pic>
      <xdr:nvPicPr>
        <xdr:cNvPr id="15" name="ID_D84CC4EA9744495FA419E121EDE53AE7" descr=""/>
        <xdr:cNvPicPr/>
      </xdr:nvPicPr>
      <xdr:blipFill>
        <a:blip r:embed="rId16"/>
        <a:stretch/>
      </xdr:blipFill>
      <xdr:spPr>
        <a:xfrm>
          <a:off x="15306840" y="17098560"/>
          <a:ext cx="420120" cy="2566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17</xdr:col>
      <xdr:colOff>300600</xdr:colOff>
      <xdr:row>32</xdr:row>
      <xdr:rowOff>20160</xdr:rowOff>
    </xdr:from>
    <xdr:to>
      <xdr:col>17</xdr:col>
      <xdr:colOff>720720</xdr:colOff>
      <xdr:row>32</xdr:row>
      <xdr:rowOff>276840</xdr:rowOff>
    </xdr:to>
    <xdr:pic>
      <xdr:nvPicPr>
        <xdr:cNvPr id="16" name="ID_04CF7F1BD6BB4B7B9B60840A073CC23F" descr=""/>
        <xdr:cNvPicPr/>
      </xdr:nvPicPr>
      <xdr:blipFill>
        <a:blip r:embed="rId17"/>
        <a:stretch/>
      </xdr:blipFill>
      <xdr:spPr>
        <a:xfrm>
          <a:off x="16319160" y="17098560"/>
          <a:ext cx="420120" cy="2566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300600</xdr:colOff>
      <xdr:row>20</xdr:row>
      <xdr:rowOff>20160</xdr:rowOff>
    </xdr:from>
    <xdr:to>
      <xdr:col>16</xdr:col>
      <xdr:colOff>720720</xdr:colOff>
      <xdr:row>20</xdr:row>
      <xdr:rowOff>276840</xdr:rowOff>
    </xdr:to>
    <xdr:pic>
      <xdr:nvPicPr>
        <xdr:cNvPr id="17" name="ID_B7F391D082184D1AB4C9C187F561379A" descr=""/>
        <xdr:cNvPicPr/>
      </xdr:nvPicPr>
      <xdr:blipFill>
        <a:blip r:embed="rId18"/>
        <a:stretch/>
      </xdr:blipFill>
      <xdr:spPr>
        <a:xfrm>
          <a:off x="15306840" y="10240560"/>
          <a:ext cx="420120" cy="2566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17</xdr:col>
      <xdr:colOff>300600</xdr:colOff>
      <xdr:row>20</xdr:row>
      <xdr:rowOff>20160</xdr:rowOff>
    </xdr:from>
    <xdr:to>
      <xdr:col>17</xdr:col>
      <xdr:colOff>720720</xdr:colOff>
      <xdr:row>20</xdr:row>
      <xdr:rowOff>276840</xdr:rowOff>
    </xdr:to>
    <xdr:pic>
      <xdr:nvPicPr>
        <xdr:cNvPr id="18" name="ID_D199F99A4B0D4DC498069E8CB9C6668B" descr=""/>
        <xdr:cNvPicPr/>
      </xdr:nvPicPr>
      <xdr:blipFill>
        <a:blip r:embed="rId19"/>
        <a:stretch/>
      </xdr:blipFill>
      <xdr:spPr>
        <a:xfrm>
          <a:off x="16319160" y="10240560"/>
          <a:ext cx="420120" cy="2566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300600</xdr:colOff>
      <xdr:row>21</xdr:row>
      <xdr:rowOff>20160</xdr:rowOff>
    </xdr:from>
    <xdr:to>
      <xdr:col>16</xdr:col>
      <xdr:colOff>720720</xdr:colOff>
      <xdr:row>21</xdr:row>
      <xdr:rowOff>276840</xdr:rowOff>
    </xdr:to>
    <xdr:pic>
      <xdr:nvPicPr>
        <xdr:cNvPr id="19" name="ID_7CC5B445E0EA4E1D9790117F0D39CCC2" descr=""/>
        <xdr:cNvPicPr/>
      </xdr:nvPicPr>
      <xdr:blipFill>
        <a:blip r:embed="rId20"/>
        <a:stretch/>
      </xdr:blipFill>
      <xdr:spPr>
        <a:xfrm>
          <a:off x="15306840" y="10811880"/>
          <a:ext cx="420120" cy="2566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300600</xdr:colOff>
      <xdr:row>22</xdr:row>
      <xdr:rowOff>20160</xdr:rowOff>
    </xdr:from>
    <xdr:to>
      <xdr:col>16</xdr:col>
      <xdr:colOff>720720</xdr:colOff>
      <xdr:row>22</xdr:row>
      <xdr:rowOff>276840</xdr:rowOff>
    </xdr:to>
    <xdr:pic>
      <xdr:nvPicPr>
        <xdr:cNvPr id="20" name="ID_0E695BA0648246D59AB651DDECFBEA2E" descr=""/>
        <xdr:cNvPicPr/>
      </xdr:nvPicPr>
      <xdr:blipFill>
        <a:blip r:embed="rId21"/>
        <a:stretch/>
      </xdr:blipFill>
      <xdr:spPr>
        <a:xfrm>
          <a:off x="15306840" y="11383560"/>
          <a:ext cx="420120" cy="2566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17</xdr:col>
      <xdr:colOff>444600</xdr:colOff>
      <xdr:row>22</xdr:row>
      <xdr:rowOff>20160</xdr:rowOff>
    </xdr:from>
    <xdr:to>
      <xdr:col>17</xdr:col>
      <xdr:colOff>577080</xdr:colOff>
      <xdr:row>22</xdr:row>
      <xdr:rowOff>276840</xdr:rowOff>
    </xdr:to>
    <xdr:pic>
      <xdr:nvPicPr>
        <xdr:cNvPr id="21" name="ID_39FA7DBD92C848EABEEF3FB5C353EF4A" descr=""/>
        <xdr:cNvPicPr/>
      </xdr:nvPicPr>
      <xdr:blipFill>
        <a:blip r:embed="rId22"/>
        <a:stretch/>
      </xdr:blipFill>
      <xdr:spPr>
        <a:xfrm>
          <a:off x="16463160" y="11383560"/>
          <a:ext cx="132480" cy="2566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300600</xdr:colOff>
      <xdr:row>23</xdr:row>
      <xdr:rowOff>20160</xdr:rowOff>
    </xdr:from>
    <xdr:to>
      <xdr:col>16</xdr:col>
      <xdr:colOff>720720</xdr:colOff>
      <xdr:row>23</xdr:row>
      <xdr:rowOff>276840</xdr:rowOff>
    </xdr:to>
    <xdr:pic>
      <xdr:nvPicPr>
        <xdr:cNvPr id="22" name="ID_637AE658F90140C1B353DE77D00D3F69" descr=""/>
        <xdr:cNvPicPr/>
      </xdr:nvPicPr>
      <xdr:blipFill>
        <a:blip r:embed="rId23"/>
        <a:stretch/>
      </xdr:blipFill>
      <xdr:spPr>
        <a:xfrm>
          <a:off x="15306840" y="11954880"/>
          <a:ext cx="420120" cy="2566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300600</xdr:colOff>
      <xdr:row>25</xdr:row>
      <xdr:rowOff>20160</xdr:rowOff>
    </xdr:from>
    <xdr:to>
      <xdr:col>16</xdr:col>
      <xdr:colOff>720720</xdr:colOff>
      <xdr:row>25</xdr:row>
      <xdr:rowOff>276840</xdr:rowOff>
    </xdr:to>
    <xdr:pic>
      <xdr:nvPicPr>
        <xdr:cNvPr id="23" name="ID_14A7FBDEA86948DEADC3622BBA9D7C3D" descr=""/>
        <xdr:cNvPicPr/>
      </xdr:nvPicPr>
      <xdr:blipFill>
        <a:blip r:embed="rId24"/>
        <a:stretch/>
      </xdr:blipFill>
      <xdr:spPr>
        <a:xfrm>
          <a:off x="15306840" y="13097880"/>
          <a:ext cx="420120" cy="2566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300600</xdr:colOff>
      <xdr:row>26</xdr:row>
      <xdr:rowOff>20160</xdr:rowOff>
    </xdr:from>
    <xdr:to>
      <xdr:col>16</xdr:col>
      <xdr:colOff>720720</xdr:colOff>
      <xdr:row>26</xdr:row>
      <xdr:rowOff>276840</xdr:rowOff>
    </xdr:to>
    <xdr:pic>
      <xdr:nvPicPr>
        <xdr:cNvPr id="24" name="ID_FE157BE5FD66408E8855024B3DEC95D6" descr=""/>
        <xdr:cNvPicPr/>
      </xdr:nvPicPr>
      <xdr:blipFill>
        <a:blip r:embed="rId25"/>
        <a:stretch/>
      </xdr:blipFill>
      <xdr:spPr>
        <a:xfrm>
          <a:off x="15306840" y="13669560"/>
          <a:ext cx="420120" cy="2566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300600</xdr:colOff>
      <xdr:row>28</xdr:row>
      <xdr:rowOff>20160</xdr:rowOff>
    </xdr:from>
    <xdr:to>
      <xdr:col>16</xdr:col>
      <xdr:colOff>720720</xdr:colOff>
      <xdr:row>28</xdr:row>
      <xdr:rowOff>276840</xdr:rowOff>
    </xdr:to>
    <xdr:pic>
      <xdr:nvPicPr>
        <xdr:cNvPr id="25" name="ID_762A46BB390D482E84A932E78F153925" descr=""/>
        <xdr:cNvPicPr/>
      </xdr:nvPicPr>
      <xdr:blipFill>
        <a:blip r:embed="rId26"/>
        <a:stretch/>
      </xdr:blipFill>
      <xdr:spPr>
        <a:xfrm>
          <a:off x="15306840" y="14812560"/>
          <a:ext cx="420120" cy="2566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300600</xdr:colOff>
      <xdr:row>30</xdr:row>
      <xdr:rowOff>20160</xdr:rowOff>
    </xdr:from>
    <xdr:to>
      <xdr:col>16</xdr:col>
      <xdr:colOff>720720</xdr:colOff>
      <xdr:row>30</xdr:row>
      <xdr:rowOff>276840</xdr:rowOff>
    </xdr:to>
    <xdr:pic>
      <xdr:nvPicPr>
        <xdr:cNvPr id="26" name="ID_22C764D18F3648558F0C45929B1B2CE0" descr=""/>
        <xdr:cNvPicPr/>
      </xdr:nvPicPr>
      <xdr:blipFill>
        <a:blip r:embed="rId27"/>
        <a:stretch/>
      </xdr:blipFill>
      <xdr:spPr>
        <a:xfrm>
          <a:off x="15306840" y="15955560"/>
          <a:ext cx="420120" cy="2566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300600</xdr:colOff>
      <xdr:row>31</xdr:row>
      <xdr:rowOff>20160</xdr:rowOff>
    </xdr:from>
    <xdr:to>
      <xdr:col>16</xdr:col>
      <xdr:colOff>720720</xdr:colOff>
      <xdr:row>31</xdr:row>
      <xdr:rowOff>276840</xdr:rowOff>
    </xdr:to>
    <xdr:pic>
      <xdr:nvPicPr>
        <xdr:cNvPr id="27" name="ID_C8A4C0CEF2C0410CA6EC0C23E21695C4" descr=""/>
        <xdr:cNvPicPr/>
      </xdr:nvPicPr>
      <xdr:blipFill>
        <a:blip r:embed="rId28"/>
        <a:stretch/>
      </xdr:blipFill>
      <xdr:spPr>
        <a:xfrm>
          <a:off x="15306840" y="16526880"/>
          <a:ext cx="420120" cy="2566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17</xdr:col>
      <xdr:colOff>300600</xdr:colOff>
      <xdr:row>31</xdr:row>
      <xdr:rowOff>20160</xdr:rowOff>
    </xdr:from>
    <xdr:to>
      <xdr:col>17</xdr:col>
      <xdr:colOff>720720</xdr:colOff>
      <xdr:row>31</xdr:row>
      <xdr:rowOff>276840</xdr:rowOff>
    </xdr:to>
    <xdr:pic>
      <xdr:nvPicPr>
        <xdr:cNvPr id="28" name="ID_A81707FC6D8B4766819F0FB7CF3A11F0" descr=""/>
        <xdr:cNvPicPr/>
      </xdr:nvPicPr>
      <xdr:blipFill>
        <a:blip r:embed="rId29"/>
        <a:stretch/>
      </xdr:blipFill>
      <xdr:spPr>
        <a:xfrm>
          <a:off x="16319160" y="16526880"/>
          <a:ext cx="420120" cy="2566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300600</xdr:colOff>
      <xdr:row>52</xdr:row>
      <xdr:rowOff>20160</xdr:rowOff>
    </xdr:from>
    <xdr:to>
      <xdr:col>16</xdr:col>
      <xdr:colOff>720720</xdr:colOff>
      <xdr:row>52</xdr:row>
      <xdr:rowOff>276840</xdr:rowOff>
    </xdr:to>
    <xdr:pic>
      <xdr:nvPicPr>
        <xdr:cNvPr id="29" name="ID_DCEB3C74ABAB4F098FBD4D0C2F600687" descr=""/>
        <xdr:cNvPicPr/>
      </xdr:nvPicPr>
      <xdr:blipFill>
        <a:blip r:embed="rId30"/>
        <a:stretch/>
      </xdr:blipFill>
      <xdr:spPr>
        <a:xfrm>
          <a:off x="15306840" y="28528560"/>
          <a:ext cx="420120" cy="2566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13</xdr:col>
      <xdr:colOff>366480</xdr:colOff>
      <xdr:row>38</xdr:row>
      <xdr:rowOff>20160</xdr:rowOff>
    </xdr:from>
    <xdr:to>
      <xdr:col>13</xdr:col>
      <xdr:colOff>646560</xdr:colOff>
      <xdr:row>38</xdr:row>
      <xdr:rowOff>562320</xdr:rowOff>
    </xdr:to>
    <xdr:pic>
      <xdr:nvPicPr>
        <xdr:cNvPr id="30" name="ID_0B56D5EB1D2D450A912D172CD2BF2D5B" descr=""/>
        <xdr:cNvPicPr/>
      </xdr:nvPicPr>
      <xdr:blipFill>
        <a:blip r:embed="rId31"/>
        <a:stretch/>
      </xdr:blipFill>
      <xdr:spPr>
        <a:xfrm>
          <a:off x="11611080" y="20527560"/>
          <a:ext cx="280080" cy="54216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A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58" activePane="bottomLeft" state="frozen"/>
      <selection pane="topLeft" activeCell="A1" activeCellId="0" sqref="A1"/>
      <selection pane="bottomLeft" activeCell="M65" activeCellId="0" sqref="M65"/>
    </sheetView>
  </sheetViews>
  <sheetFormatPr defaultColWidth="8.9921875" defaultRowHeight="45" zeroHeight="false" outlineLevelRow="0" outlineLevelCol="0"/>
  <cols>
    <col collapsed="false" customWidth="false" hidden="false" outlineLevel="0" max="2" min="1" style="1" width="8.94"/>
    <col collapsed="false" customWidth="true" hidden="false" outlineLevel="0" max="3" min="3" style="1" width="26.62"/>
    <col collapsed="false" customWidth="true" hidden="false" outlineLevel="0" max="4" min="4" style="2" width="17.87"/>
    <col collapsed="false" customWidth="true" hidden="false" outlineLevel="0" max="5" min="5" style="1" width="10.12"/>
    <col collapsed="false" customWidth="true" hidden="false" outlineLevel="0" max="6" min="6" style="3" width="13.62"/>
    <col collapsed="false" customWidth="true" hidden="false" outlineLevel="0" max="7" min="7" style="1" width="12.86"/>
    <col collapsed="false" customWidth="false" hidden="false" outlineLevel="0" max="8" min="8" style="1" width="8.94"/>
    <col collapsed="false" customWidth="true" hidden="false" outlineLevel="0" max="9" min="9" style="1" width="10.37"/>
    <col collapsed="false" customWidth="false" hidden="false" outlineLevel="0" max="11" min="10" style="1" width="8.94"/>
    <col collapsed="false" customWidth="true" hidden="false" outlineLevel="0" max="12" min="12" style="1" width="11.12"/>
    <col collapsed="false" customWidth="true" hidden="false" outlineLevel="0" max="13" min="13" style="1" width="13.75"/>
    <col collapsed="false" customWidth="true" hidden="false" outlineLevel="0" max="14" min="14" style="4" width="14.37"/>
    <col collapsed="false" customWidth="true" hidden="false" outlineLevel="0" max="15" min="15" style="5" width="18.25"/>
    <col collapsed="false" customWidth="true" hidden="false" outlineLevel="0" max="16" min="16" style="6" width="21.25"/>
    <col collapsed="false" customWidth="true" hidden="false" outlineLevel="0" max="254" min="17" style="6" width="14.49"/>
  </cols>
  <sheetData>
    <row r="1" s="8" customFormat="true" ht="28.5" hidden="false" customHeight="true" outlineLevel="0" collapsed="false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="8" customFormat="true" ht="28.5" hidden="false" customHeight="true" outlineLevel="0" collapsed="false">
      <c r="A2" s="9" t="s">
        <v>1</v>
      </c>
      <c r="B2" s="9"/>
      <c r="C2" s="9"/>
      <c r="D2" s="9"/>
      <c r="E2" s="9"/>
      <c r="F2" s="9"/>
      <c r="G2" s="9" t="s">
        <v>2</v>
      </c>
      <c r="H2" s="9"/>
      <c r="I2" s="9"/>
      <c r="J2" s="9"/>
      <c r="K2" s="9"/>
      <c r="L2" s="10" t="s">
        <v>3</v>
      </c>
      <c r="M2" s="10"/>
      <c r="N2" s="11" t="s">
        <v>4</v>
      </c>
      <c r="O2" s="11"/>
    </row>
    <row r="3" s="8" customFormat="true" ht="27.75" hidden="false" customHeight="true" outlineLevel="0" collapsed="false">
      <c r="A3" s="9" t="s">
        <v>5</v>
      </c>
      <c r="B3" s="9"/>
      <c r="C3" s="9"/>
      <c r="D3" s="9"/>
      <c r="E3" s="9"/>
      <c r="F3" s="9"/>
      <c r="G3" s="9" t="s">
        <v>6</v>
      </c>
      <c r="H3" s="9"/>
      <c r="I3" s="9"/>
      <c r="J3" s="9"/>
      <c r="K3" s="9"/>
      <c r="L3" s="12" t="s">
        <v>7</v>
      </c>
      <c r="M3" s="12"/>
      <c r="N3" s="11" t="s">
        <v>4</v>
      </c>
      <c r="O3" s="11"/>
    </row>
    <row r="4" s="8" customFormat="true" ht="22.5" hidden="false" customHeight="true" outlineLevel="0" collapsed="false">
      <c r="A4" s="13" t="s">
        <v>8</v>
      </c>
      <c r="B4" s="13"/>
      <c r="C4" s="14" t="s">
        <v>9</v>
      </c>
      <c r="D4" s="15" t="s">
        <v>10</v>
      </c>
      <c r="E4" s="14"/>
      <c r="F4" s="16" t="n">
        <f aca="false">SUM(F5:F526)</f>
        <v>24613</v>
      </c>
      <c r="G4" s="16"/>
      <c r="H4" s="16" t="n">
        <f aca="false">SUM(H5:H526)</f>
        <v>24525</v>
      </c>
      <c r="I4" s="16" t="n">
        <f aca="false">SUM(I5:I526)</f>
        <v>88</v>
      </c>
      <c r="J4" s="16" t="n">
        <f aca="false">SUM(J5:J526)</f>
        <v>0</v>
      </c>
      <c r="K4" s="16" t="n">
        <f aca="false">SUM(K5:K526)</f>
        <v>0</v>
      </c>
      <c r="L4" s="12" t="s">
        <v>11</v>
      </c>
      <c r="M4" s="12"/>
      <c r="N4" s="12" t="s">
        <v>12</v>
      </c>
      <c r="O4" s="12"/>
    </row>
    <row r="5" s="8" customFormat="true" ht="22.5" hidden="false" customHeight="true" outlineLevel="0" collapsed="false">
      <c r="A5" s="12" t="s">
        <v>13</v>
      </c>
      <c r="B5" s="12" t="s">
        <v>14</v>
      </c>
      <c r="C5" s="12" t="s">
        <v>15</v>
      </c>
      <c r="D5" s="17" t="s">
        <v>16</v>
      </c>
      <c r="E5" s="18" t="s">
        <v>17</v>
      </c>
      <c r="F5" s="12" t="s">
        <v>18</v>
      </c>
      <c r="G5" s="12" t="s">
        <v>19</v>
      </c>
      <c r="H5" s="12" t="s">
        <v>20</v>
      </c>
      <c r="I5" s="12" t="s">
        <v>21</v>
      </c>
      <c r="J5" s="12" t="s">
        <v>22</v>
      </c>
      <c r="K5" s="12" t="s">
        <v>23</v>
      </c>
      <c r="L5" s="12" t="s">
        <v>24</v>
      </c>
      <c r="M5" s="19" t="s">
        <v>25</v>
      </c>
      <c r="N5" s="19" t="s">
        <v>26</v>
      </c>
      <c r="O5" s="19" t="s">
        <v>27</v>
      </c>
    </row>
    <row r="6" s="8" customFormat="true" ht="45" hidden="false" customHeight="true" outlineLevel="0" collapsed="false">
      <c r="A6" s="20" t="n">
        <v>1</v>
      </c>
      <c r="B6" s="21" t="str">
        <f aca="false">IF(C6&lt;&gt;"",$N$3,"")</f>
        <v>20261002</v>
      </c>
      <c r="C6" s="22" t="s">
        <v>28</v>
      </c>
      <c r="D6" s="23" t="s">
        <v>29</v>
      </c>
      <c r="E6" s="23"/>
      <c r="F6" s="24" t="n">
        <v>1914</v>
      </c>
      <c r="G6" s="25" t="n">
        <v>20</v>
      </c>
      <c r="H6" s="21" t="n">
        <v>979</v>
      </c>
      <c r="I6" s="21" t="n">
        <v>1</v>
      </c>
      <c r="J6" s="21"/>
      <c r="K6" s="21"/>
      <c r="L6" s="25" t="n">
        <v>0.505</v>
      </c>
      <c r="M6" s="26" t="s">
        <v>30</v>
      </c>
      <c r="N6" s="27" t="inlineStr">
        <is>
          <t>2029-01-01</t>
        </is>
      </c>
      <c r="O6" s="28" t="s">
        <v>31</v>
      </c>
      <c r="P6" s="29" t="s">
        <v>32</v>
      </c>
    </row>
    <row r="7" s="8" customFormat="true" ht="45" hidden="false" customHeight="true" outlineLevel="0" collapsed="false">
      <c r="A7" s="20"/>
      <c r="B7" s="21" t="str">
        <f aca="false">IF(C7&lt;&gt;"",$N$3,"")</f>
        <v>20261002</v>
      </c>
      <c r="C7" s="22" t="s">
        <v>28</v>
      </c>
      <c r="D7" s="23" t="s">
        <v>29</v>
      </c>
      <c r="E7" s="23"/>
      <c r="F7" s="24"/>
      <c r="G7" s="25"/>
      <c r="H7" s="21" t="n">
        <v>926</v>
      </c>
      <c r="I7" s="21" t="n">
        <v>8</v>
      </c>
      <c r="J7" s="21"/>
      <c r="K7" s="21"/>
      <c r="L7" s="25"/>
      <c r="M7" s="26" t="s">
        <v>33</v>
      </c>
      <c r="N7" s="27" t="inlineStr">
        <is>
          <t>2028-11-01</t>
        </is>
      </c>
      <c r="O7" s="28" t="s">
        <v>31</v>
      </c>
      <c r="P7" s="8" t="s">
        <v>34</v>
      </c>
    </row>
    <row r="8" s="8" customFormat="true" ht="45" hidden="false" customHeight="true" outlineLevel="0" collapsed="false">
      <c r="A8" s="20" t="n">
        <v>2</v>
      </c>
      <c r="B8" s="21" t="str">
        <f aca="false">IF(C8&lt;&gt;"",$N$3,"")</f>
        <v>20261002</v>
      </c>
      <c r="C8" s="22" t="s">
        <v>35</v>
      </c>
      <c r="D8" s="23" t="s">
        <v>36</v>
      </c>
      <c r="E8" s="23"/>
      <c r="F8" s="24" t="n">
        <v>10000</v>
      </c>
      <c r="G8" s="25" t="n">
        <v>20</v>
      </c>
      <c r="H8" s="21" t="n">
        <v>19</v>
      </c>
      <c r="I8" s="21" t="n">
        <v>1</v>
      </c>
      <c r="J8" s="21"/>
      <c r="K8" s="21"/>
      <c r="L8" s="25" t="n">
        <v>0.42</v>
      </c>
      <c r="M8" s="26" t="s">
        <v>37</v>
      </c>
      <c r="N8" s="27" t="inlineStr">
        <is>
          <t>2029-05-01</t>
        </is>
      </c>
      <c r="O8" s="28" t="s">
        <v>31</v>
      </c>
      <c r="P8" s="29" t="s">
        <v>32</v>
      </c>
    </row>
    <row r="9" s="8" customFormat="true" ht="45" hidden="false" customHeight="true" outlineLevel="0" collapsed="false">
      <c r="A9" s="20"/>
      <c r="B9" s="21" t="str">
        <f aca="false">IF(C9&lt;&gt;"",$N$3,"")</f>
        <v>20261002</v>
      </c>
      <c r="C9" s="22" t="s">
        <v>35</v>
      </c>
      <c r="D9" s="23" t="s">
        <v>36</v>
      </c>
      <c r="E9" s="23"/>
      <c r="F9" s="24"/>
      <c r="G9" s="25"/>
      <c r="H9" s="21" t="n">
        <v>19</v>
      </c>
      <c r="I9" s="21" t="n">
        <v>1</v>
      </c>
      <c r="J9" s="21"/>
      <c r="K9" s="21"/>
      <c r="L9" s="25"/>
      <c r="M9" s="26" t="s">
        <v>38</v>
      </c>
      <c r="N9" s="27" t="inlineStr">
        <is>
          <t>2029-06-01</t>
        </is>
      </c>
      <c r="O9" s="28" t="s">
        <v>31</v>
      </c>
      <c r="P9" s="29" t="s">
        <v>32</v>
      </c>
    </row>
    <row r="10" s="8" customFormat="true" ht="45" hidden="false" customHeight="true" outlineLevel="0" collapsed="false">
      <c r="A10" s="20"/>
      <c r="B10" s="21" t="str">
        <f aca="false">IF(C10&lt;&gt;"",$N$3,"")</f>
        <v>20261002</v>
      </c>
      <c r="C10" s="22" t="s">
        <v>35</v>
      </c>
      <c r="D10" s="23" t="s">
        <v>36</v>
      </c>
      <c r="E10" s="23"/>
      <c r="F10" s="24"/>
      <c r="G10" s="25"/>
      <c r="H10" s="21" t="n">
        <f aca="false">1999+7582+360</f>
        <v>9941</v>
      </c>
      <c r="I10" s="21" t="n">
        <v>19</v>
      </c>
      <c r="J10" s="21"/>
      <c r="K10" s="21"/>
      <c r="L10" s="25"/>
      <c r="M10" s="26" t="s">
        <v>39</v>
      </c>
      <c r="N10" s="27" t="inlineStr">
        <is>
          <t>2029-06-01</t>
        </is>
      </c>
      <c r="O10" s="28" t="s">
        <v>31</v>
      </c>
      <c r="P10" s="29" t="s">
        <v>40</v>
      </c>
    </row>
    <row r="11" s="8" customFormat="true" ht="45" hidden="false" customHeight="true" outlineLevel="0" collapsed="false">
      <c r="A11" s="20" t="n">
        <v>3</v>
      </c>
      <c r="B11" s="21" t="str">
        <f aca="false">IF(C11&lt;&gt;"",$N$3,"")</f>
        <v>20261002</v>
      </c>
      <c r="C11" s="22" t="s">
        <v>41</v>
      </c>
      <c r="D11" s="23" t="s">
        <v>42</v>
      </c>
      <c r="E11" s="23"/>
      <c r="F11" s="24" t="n">
        <v>756</v>
      </c>
      <c r="G11" s="21" t="n">
        <v>63</v>
      </c>
      <c r="H11" s="21" t="n">
        <v>756</v>
      </c>
      <c r="I11" s="21"/>
      <c r="J11" s="21"/>
      <c r="K11" s="21"/>
      <c r="L11" s="21" t="n">
        <v>0.11</v>
      </c>
      <c r="M11" s="26" t="s">
        <v>43</v>
      </c>
      <c r="N11" s="27" t="inlineStr">
        <is>
          <t>2028-11-01</t>
        </is>
      </c>
      <c r="O11" s="30" t="s">
        <v>44</v>
      </c>
    </row>
    <row r="12" s="8" customFormat="true" ht="45" hidden="false" customHeight="true" outlineLevel="0" collapsed="false">
      <c r="A12" s="20" t="n">
        <v>4</v>
      </c>
      <c r="B12" s="21" t="str">
        <f aca="false">IF(C12&lt;&gt;"",$N$3,"")</f>
        <v>20261002</v>
      </c>
      <c r="C12" s="22" t="s">
        <v>45</v>
      </c>
      <c r="D12" s="23" t="s">
        <v>46</v>
      </c>
      <c r="E12" s="23"/>
      <c r="F12" s="24" t="n">
        <v>1008</v>
      </c>
      <c r="G12" s="21" t="n">
        <v>63</v>
      </c>
      <c r="H12" s="21" t="n">
        <v>1007</v>
      </c>
      <c r="I12" s="21" t="n">
        <v>1</v>
      </c>
      <c r="J12" s="21"/>
      <c r="K12" s="21"/>
      <c r="L12" s="21" t="n">
        <v>0.11</v>
      </c>
      <c r="M12" s="26" t="s">
        <v>47</v>
      </c>
      <c r="N12" s="27" t="inlineStr">
        <is>
          <t>2029-03-01</t>
        </is>
      </c>
      <c r="O12" s="30" t="s">
        <v>44</v>
      </c>
      <c r="P12" s="8" t="s">
        <v>48</v>
      </c>
    </row>
    <row r="13" s="8" customFormat="true" ht="45" hidden="false" customHeight="true" outlineLevel="0" collapsed="false">
      <c r="A13" s="20" t="n">
        <v>5</v>
      </c>
      <c r="B13" s="21" t="str">
        <f aca="false">IF(C13&lt;&gt;"",$N$3,"")</f>
        <v>20261002</v>
      </c>
      <c r="C13" s="23" t="s">
        <v>49</v>
      </c>
      <c r="D13" s="23" t="s">
        <v>50</v>
      </c>
      <c r="E13" s="23"/>
      <c r="F13" s="24" t="n">
        <v>504</v>
      </c>
      <c r="G13" s="21" t="n">
        <v>63</v>
      </c>
      <c r="H13" s="21" t="n">
        <v>504</v>
      </c>
      <c r="I13" s="21"/>
      <c r="J13" s="21"/>
      <c r="K13" s="21"/>
      <c r="L13" s="21" t="n">
        <v>0.11</v>
      </c>
      <c r="M13" s="26" t="s">
        <v>51</v>
      </c>
      <c r="N13" s="27" t="inlineStr">
        <is>
          <t>2028-12-01</t>
        </is>
      </c>
      <c r="O13" s="30" t="s">
        <v>44</v>
      </c>
    </row>
    <row r="14" s="8" customFormat="true" ht="45" hidden="false" customHeight="true" outlineLevel="0" collapsed="false">
      <c r="A14" s="20" t="n">
        <v>6</v>
      </c>
      <c r="B14" s="21" t="str">
        <f aca="false">IF(C14&lt;&gt;"",$N$3,"")</f>
        <v>20261002</v>
      </c>
      <c r="C14" s="23" t="s">
        <v>52</v>
      </c>
      <c r="D14" s="23" t="s">
        <v>53</v>
      </c>
      <c r="E14" s="23"/>
      <c r="F14" s="24" t="n">
        <v>100</v>
      </c>
      <c r="G14" s="21" t="n">
        <v>20</v>
      </c>
      <c r="H14" s="21" t="n">
        <v>99</v>
      </c>
      <c r="I14" s="21" t="n">
        <v>1</v>
      </c>
      <c r="J14" s="21"/>
      <c r="K14" s="21"/>
      <c r="L14" s="21" t="n">
        <v>0.315</v>
      </c>
      <c r="M14" s="26" t="s">
        <v>54</v>
      </c>
      <c r="N14" s="27" t="inlineStr">
        <is>
          <t>2028-04-01</t>
        </is>
      </c>
      <c r="O14" s="30" t="s">
        <v>44</v>
      </c>
      <c r="P14" s="29" t="s">
        <v>32</v>
      </c>
    </row>
    <row r="15" s="8" customFormat="true" ht="45" hidden="false" customHeight="true" outlineLevel="0" collapsed="false">
      <c r="A15" s="20" t="n">
        <v>7</v>
      </c>
      <c r="B15" s="21" t="str">
        <f aca="false">IF(C15&lt;&gt;"",$N$3,"")</f>
        <v>20261002</v>
      </c>
      <c r="C15" s="23" t="s">
        <v>55</v>
      </c>
      <c r="D15" s="23" t="s">
        <v>56</v>
      </c>
      <c r="E15" s="23"/>
      <c r="F15" s="24" t="n">
        <v>1008</v>
      </c>
      <c r="G15" s="21" t="n">
        <v>36</v>
      </c>
      <c r="H15" s="21" t="n">
        <v>1008</v>
      </c>
      <c r="I15" s="21"/>
      <c r="J15" s="21"/>
      <c r="K15" s="21"/>
      <c r="L15" s="21" t="n">
        <v>0.18</v>
      </c>
      <c r="M15" s="26" t="s">
        <v>57</v>
      </c>
      <c r="N15" s="27" t="inlineStr">
        <is>
          <t>2028-12-31</t>
        </is>
      </c>
      <c r="O15" s="31" t="s">
        <v>58</v>
      </c>
    </row>
    <row r="16" s="8" customFormat="true" ht="45" hidden="false" customHeight="true" outlineLevel="0" collapsed="false">
      <c r="A16" s="20" t="n">
        <v>8</v>
      </c>
      <c r="B16" s="21" t="str">
        <f aca="false">IF(C16&lt;&gt;"",$N$3,"")</f>
        <v>20261002</v>
      </c>
      <c r="C16" s="23" t="s">
        <v>59</v>
      </c>
      <c r="D16" s="23" t="s">
        <v>60</v>
      </c>
      <c r="E16" s="23"/>
      <c r="F16" s="32" t="n">
        <v>500</v>
      </c>
      <c r="G16" s="21" t="n">
        <v>20</v>
      </c>
      <c r="H16" s="21" t="n">
        <v>499</v>
      </c>
      <c r="I16" s="21" t="n">
        <v>1</v>
      </c>
      <c r="J16" s="21"/>
      <c r="K16" s="21"/>
      <c r="L16" s="21" t="n">
        <v>0.43</v>
      </c>
      <c r="M16" s="26" t="s">
        <v>61</v>
      </c>
      <c r="N16" s="27" t="inlineStr">
        <is>
          <t>2029-05-01</t>
        </is>
      </c>
      <c r="O16" s="31" t="s">
        <v>58</v>
      </c>
      <c r="P16" s="29" t="s">
        <v>32</v>
      </c>
    </row>
    <row r="17" s="8" customFormat="true" ht="45" hidden="false" customHeight="true" outlineLevel="0" collapsed="false">
      <c r="A17" s="20" t="n">
        <v>9</v>
      </c>
      <c r="B17" s="21" t="str">
        <f aca="false">IF(C17&lt;&gt;"",$N$3,"")</f>
        <v>20261002</v>
      </c>
      <c r="C17" s="23" t="s">
        <v>62</v>
      </c>
      <c r="D17" s="23" t="s">
        <v>63</v>
      </c>
      <c r="E17" s="23"/>
      <c r="F17" s="32" t="n">
        <v>200</v>
      </c>
      <c r="G17" s="25" t="n">
        <v>40</v>
      </c>
      <c r="H17" s="21" t="n">
        <v>75</v>
      </c>
      <c r="I17" s="21" t="n">
        <v>5</v>
      </c>
      <c r="J17" s="21"/>
      <c r="K17" s="21"/>
      <c r="L17" s="25" t="n">
        <v>0.14</v>
      </c>
      <c r="M17" s="26" t="s">
        <v>64</v>
      </c>
      <c r="N17" s="27" t="inlineStr">
        <is>
          <t>2029-02-01</t>
        </is>
      </c>
      <c r="O17" s="31" t="s">
        <v>58</v>
      </c>
      <c r="P17" s="8" t="s">
        <v>65</v>
      </c>
    </row>
    <row r="18" s="8" customFormat="true" ht="45" hidden="false" customHeight="true" outlineLevel="0" collapsed="false">
      <c r="A18" s="20"/>
      <c r="B18" s="21" t="str">
        <f aca="false">IF(C18&lt;&gt;"",$N$3,"")</f>
        <v>20261002</v>
      </c>
      <c r="C18" s="23" t="s">
        <v>62</v>
      </c>
      <c r="D18" s="23" t="s">
        <v>63</v>
      </c>
      <c r="E18" s="23"/>
      <c r="F18" s="32"/>
      <c r="G18" s="25"/>
      <c r="H18" s="21" t="n">
        <v>39</v>
      </c>
      <c r="I18" s="21" t="n">
        <v>1</v>
      </c>
      <c r="J18" s="21"/>
      <c r="K18" s="21"/>
      <c r="L18" s="25"/>
      <c r="M18" s="26" t="s">
        <v>66</v>
      </c>
      <c r="N18" s="27" t="inlineStr">
        <is>
          <t>2029-02-01</t>
        </is>
      </c>
      <c r="O18" s="31" t="s">
        <v>58</v>
      </c>
      <c r="P18" s="29" t="s">
        <v>67</v>
      </c>
    </row>
    <row r="19" s="8" customFormat="true" ht="45" hidden="false" customHeight="true" outlineLevel="0" collapsed="false">
      <c r="A19" s="20"/>
      <c r="B19" s="21" t="str">
        <f aca="false">IF(C19&lt;&gt;"",$N$3,"")</f>
        <v>20261002</v>
      </c>
      <c r="C19" s="23" t="s">
        <v>62</v>
      </c>
      <c r="D19" s="23" t="s">
        <v>63</v>
      </c>
      <c r="E19" s="23"/>
      <c r="F19" s="32"/>
      <c r="G19" s="25"/>
      <c r="H19" s="21" t="n">
        <v>79</v>
      </c>
      <c r="I19" s="21" t="n">
        <v>1</v>
      </c>
      <c r="J19" s="21"/>
      <c r="K19" s="21"/>
      <c r="L19" s="25"/>
      <c r="M19" s="26" t="s">
        <v>68</v>
      </c>
      <c r="N19" s="27" t="inlineStr">
        <is>
          <t>2029-02-01</t>
        </is>
      </c>
      <c r="O19" s="31" t="s">
        <v>58</v>
      </c>
      <c r="P19" s="29" t="s">
        <v>67</v>
      </c>
    </row>
    <row r="20" s="8" customFormat="true" ht="45" hidden="false" customHeight="true" outlineLevel="0" collapsed="false">
      <c r="A20" s="20" t="n">
        <v>10</v>
      </c>
      <c r="B20" s="21" t="str">
        <f aca="false">IF(C20&lt;&gt;"",$N$3,"")</f>
        <v>20261002</v>
      </c>
      <c r="C20" s="23" t="s">
        <v>69</v>
      </c>
      <c r="D20" s="23" t="s">
        <v>70</v>
      </c>
      <c r="E20" s="23"/>
      <c r="F20" s="32" t="n">
        <v>300</v>
      </c>
      <c r="G20" s="21" t="n">
        <v>15</v>
      </c>
      <c r="H20" s="21" t="n">
        <v>300</v>
      </c>
      <c r="I20" s="21"/>
      <c r="J20" s="21"/>
      <c r="K20" s="21"/>
      <c r="L20" s="21" t="n">
        <v>0.48</v>
      </c>
      <c r="M20" s="26" t="s">
        <v>71</v>
      </c>
      <c r="N20" s="27"/>
      <c r="O20" s="30" t="s">
        <v>72</v>
      </c>
    </row>
    <row r="21" s="8" customFormat="true" ht="45" hidden="false" customHeight="true" outlineLevel="0" collapsed="false">
      <c r="A21" s="20" t="n">
        <v>11</v>
      </c>
      <c r="B21" s="21" t="str">
        <f aca="false">IF(C21&lt;&gt;"",$N$3,"")</f>
        <v>20261002</v>
      </c>
      <c r="C21" s="23" t="s">
        <v>73</v>
      </c>
      <c r="D21" s="23" t="s">
        <v>74</v>
      </c>
      <c r="E21" s="23"/>
      <c r="F21" s="32" t="n">
        <v>650</v>
      </c>
      <c r="G21" s="25" t="n">
        <v>28</v>
      </c>
      <c r="H21" s="21" t="n">
        <f aca="false">558+6</f>
        <v>564</v>
      </c>
      <c r="I21" s="21" t="n">
        <v>2</v>
      </c>
      <c r="J21" s="21"/>
      <c r="K21" s="21"/>
      <c r="L21" s="25" t="n">
        <v>0.28</v>
      </c>
      <c r="M21" s="26" t="s">
        <v>75</v>
      </c>
      <c r="N21" s="27" t="inlineStr">
        <is>
          <t>2029-02-26</t>
        </is>
      </c>
      <c r="O21" s="30" t="s">
        <v>72</v>
      </c>
      <c r="P21" s="8" t="s">
        <v>76</v>
      </c>
    </row>
    <row r="22" s="8" customFormat="true" ht="45" hidden="false" customHeight="true" outlineLevel="0" collapsed="false">
      <c r="A22" s="20"/>
      <c r="B22" s="21" t="str">
        <f aca="false">IF(C22&lt;&gt;"",$N$3,"")</f>
        <v>20261002</v>
      </c>
      <c r="C22" s="23" t="s">
        <v>73</v>
      </c>
      <c r="D22" s="23" t="s">
        <v>74</v>
      </c>
      <c r="E22" s="23"/>
      <c r="F22" s="32"/>
      <c r="G22" s="25"/>
      <c r="H22" s="21" t="n">
        <v>80</v>
      </c>
      <c r="I22" s="21" t="n">
        <v>4</v>
      </c>
      <c r="J22" s="21"/>
      <c r="K22" s="21"/>
      <c r="L22" s="25"/>
      <c r="M22" s="26" t="s">
        <v>77</v>
      </c>
      <c r="N22" s="27" t="inlineStr">
        <is>
          <t>2028-12-17</t>
        </is>
      </c>
      <c r="O22" s="30" t="s">
        <v>72</v>
      </c>
      <c r="P22" s="8" t="s">
        <v>78</v>
      </c>
    </row>
    <row r="23" s="8" customFormat="true" ht="45" hidden="false" customHeight="true" outlineLevel="0" collapsed="false">
      <c r="A23" s="20" t="n">
        <v>12</v>
      </c>
      <c r="B23" s="21" t="str">
        <f aca="false">IF(C23&lt;&gt;"",$N$3,"")</f>
        <v>20261002</v>
      </c>
      <c r="C23" s="23" t="s">
        <v>79</v>
      </c>
      <c r="D23" s="23" t="s">
        <v>80</v>
      </c>
      <c r="E23" s="23"/>
      <c r="F23" s="32" t="n">
        <v>283</v>
      </c>
      <c r="G23" s="21" t="n">
        <v>24</v>
      </c>
      <c r="H23" s="21" t="n">
        <v>280</v>
      </c>
      <c r="I23" s="21" t="n">
        <v>3</v>
      </c>
      <c r="J23" s="21"/>
      <c r="K23" s="21"/>
      <c r="L23" s="21" t="n">
        <v>0.32</v>
      </c>
      <c r="M23" s="26" t="s">
        <v>81</v>
      </c>
      <c r="N23" s="27" t="inlineStr">
        <is>
          <t>2029-01-08</t>
        </is>
      </c>
      <c r="O23" s="30" t="s">
        <v>72</v>
      </c>
      <c r="P23" s="8" t="s">
        <v>82</v>
      </c>
    </row>
    <row r="24" s="8" customFormat="true" ht="45" hidden="false" customHeight="true" outlineLevel="0" collapsed="false">
      <c r="A24" s="20" t="n">
        <v>13</v>
      </c>
      <c r="B24" s="21" t="str">
        <f aca="false">IF(C24&lt;&gt;"",$N$3,"")</f>
        <v>20261002</v>
      </c>
      <c r="C24" s="23" t="s">
        <v>83</v>
      </c>
      <c r="D24" s="23" t="s">
        <v>84</v>
      </c>
      <c r="E24" s="23"/>
      <c r="F24" s="32" t="n">
        <v>255</v>
      </c>
      <c r="G24" s="25" t="n">
        <v>30</v>
      </c>
      <c r="H24" s="21" t="n">
        <v>21</v>
      </c>
      <c r="I24" s="21" t="n">
        <v>9</v>
      </c>
      <c r="J24" s="21"/>
      <c r="K24" s="21"/>
      <c r="L24" s="25" t="n">
        <v>0.27</v>
      </c>
      <c r="M24" s="26" t="s">
        <v>85</v>
      </c>
      <c r="N24" s="27" t="inlineStr">
        <is>
          <t>2028-10-08</t>
        </is>
      </c>
      <c r="O24" s="30" t="s">
        <v>72</v>
      </c>
      <c r="P24" s="8" t="s">
        <v>86</v>
      </c>
    </row>
    <row r="25" s="8" customFormat="true" ht="45" hidden="false" customHeight="true" outlineLevel="0" collapsed="false">
      <c r="A25" s="20"/>
      <c r="B25" s="21" t="str">
        <f aca="false">IF(C25&lt;&gt;"",$N$3,"")</f>
        <v>20261002</v>
      </c>
      <c r="C25" s="23" t="s">
        <v>83</v>
      </c>
      <c r="D25" s="23" t="s">
        <v>84</v>
      </c>
      <c r="E25" s="23"/>
      <c r="F25" s="32"/>
      <c r="G25" s="25"/>
      <c r="H25" s="21" t="n">
        <v>210</v>
      </c>
      <c r="I25" s="21"/>
      <c r="J25" s="21"/>
      <c r="K25" s="21"/>
      <c r="L25" s="25"/>
      <c r="M25" s="26" t="s">
        <v>87</v>
      </c>
      <c r="N25" s="27" t="inlineStr">
        <is>
          <t>2029-01-15</t>
        </is>
      </c>
      <c r="O25" s="30" t="s">
        <v>72</v>
      </c>
    </row>
    <row r="26" s="8" customFormat="true" ht="45" hidden="false" customHeight="true" outlineLevel="0" collapsed="false">
      <c r="A26" s="20"/>
      <c r="B26" s="21" t="str">
        <f aca="false">IF(C26&lt;&gt;"",$N$3,"")</f>
        <v>20261002</v>
      </c>
      <c r="C26" s="23" t="s">
        <v>83</v>
      </c>
      <c r="D26" s="23" t="s">
        <v>84</v>
      </c>
      <c r="E26" s="23"/>
      <c r="F26" s="32"/>
      <c r="G26" s="25"/>
      <c r="H26" s="21" t="n">
        <v>14</v>
      </c>
      <c r="I26" s="21" t="n">
        <v>1</v>
      </c>
      <c r="J26" s="21"/>
      <c r="K26" s="21"/>
      <c r="L26" s="25"/>
      <c r="M26" s="26" t="s">
        <v>88</v>
      </c>
      <c r="N26" s="27" t="inlineStr">
        <is>
          <t>2028-11-12</t>
        </is>
      </c>
      <c r="O26" s="30" t="s">
        <v>72</v>
      </c>
      <c r="P26" s="8" t="s">
        <v>89</v>
      </c>
    </row>
    <row r="27" s="8" customFormat="true" ht="45" hidden="false" customHeight="true" outlineLevel="0" collapsed="false">
      <c r="A27" s="20" t="n">
        <v>14</v>
      </c>
      <c r="B27" s="21" t="str">
        <f aca="false">IF(C27&lt;&gt;"",$N$3,"")</f>
        <v>20261002</v>
      </c>
      <c r="C27" s="23" t="s">
        <v>90</v>
      </c>
      <c r="D27" s="23" t="s">
        <v>91</v>
      </c>
      <c r="E27" s="23"/>
      <c r="F27" s="32" t="n">
        <v>216</v>
      </c>
      <c r="G27" s="21" t="n">
        <v>42</v>
      </c>
      <c r="H27" s="21" t="n">
        <f aca="false">164+50</f>
        <v>214</v>
      </c>
      <c r="I27" s="21" t="n">
        <v>2</v>
      </c>
      <c r="J27" s="21"/>
      <c r="K27" s="21"/>
      <c r="L27" s="21" t="n">
        <v>0.24</v>
      </c>
      <c r="M27" s="26" t="s">
        <v>92</v>
      </c>
      <c r="N27" s="27" t="inlineStr">
        <is>
          <t>2029-06-01</t>
        </is>
      </c>
      <c r="O27" s="30" t="s">
        <v>72</v>
      </c>
      <c r="P27" s="8" t="s">
        <v>93</v>
      </c>
    </row>
    <row r="28" s="8" customFormat="true" ht="45" hidden="false" customHeight="true" outlineLevel="0" collapsed="false">
      <c r="A28" s="20" t="n">
        <v>15</v>
      </c>
      <c r="B28" s="21" t="str">
        <f aca="false">IF(C28&lt;&gt;"",$N$3,"")</f>
        <v>20261002</v>
      </c>
      <c r="C28" s="23" t="s">
        <v>94</v>
      </c>
      <c r="D28" s="23" t="s">
        <v>95</v>
      </c>
      <c r="E28" s="23"/>
      <c r="F28" s="33" t="n">
        <v>1688</v>
      </c>
      <c r="G28" s="20" t="n">
        <v>28</v>
      </c>
      <c r="H28" s="21" t="n">
        <v>56</v>
      </c>
      <c r="I28" s="21"/>
      <c r="J28" s="21"/>
      <c r="K28" s="21"/>
      <c r="L28" s="20" t="n">
        <v>0.24</v>
      </c>
      <c r="M28" s="26" t="s">
        <v>96</v>
      </c>
      <c r="N28" s="27" t="inlineStr">
        <is>
          <t>2028-11-12</t>
        </is>
      </c>
      <c r="O28" s="30" t="s">
        <v>72</v>
      </c>
    </row>
    <row r="29" s="8" customFormat="true" ht="45" hidden="false" customHeight="true" outlineLevel="0" collapsed="false">
      <c r="A29" s="20"/>
      <c r="B29" s="21" t="str">
        <f aca="false">IF(C29&lt;&gt;"",$N$3,"")</f>
        <v>20261002</v>
      </c>
      <c r="C29" s="23" t="s">
        <v>94</v>
      </c>
      <c r="D29" s="23" t="s">
        <v>95</v>
      </c>
      <c r="E29" s="23"/>
      <c r="F29" s="33"/>
      <c r="G29" s="20"/>
      <c r="H29" s="21" t="n">
        <v>735</v>
      </c>
      <c r="I29" s="21" t="n">
        <v>1</v>
      </c>
      <c r="J29" s="21"/>
      <c r="K29" s="21"/>
      <c r="L29" s="20"/>
      <c r="M29" s="26" t="s">
        <v>97</v>
      </c>
      <c r="N29" s="27" t="inlineStr">
        <is>
          <t>2028-11-26</t>
        </is>
      </c>
      <c r="O29" s="30" t="s">
        <v>72</v>
      </c>
      <c r="P29" s="8" t="s">
        <v>98</v>
      </c>
    </row>
    <row r="30" s="8" customFormat="true" ht="45" hidden="false" customHeight="true" outlineLevel="0" collapsed="false">
      <c r="A30" s="20"/>
      <c r="B30" s="21" t="str">
        <f aca="false">IF(C30&lt;&gt;"",$N$3,"")</f>
        <v>20261002</v>
      </c>
      <c r="C30" s="23" t="s">
        <v>94</v>
      </c>
      <c r="D30" s="23" t="s">
        <v>95</v>
      </c>
      <c r="E30" s="23"/>
      <c r="F30" s="33"/>
      <c r="G30" s="20"/>
      <c r="H30" s="21" t="n">
        <v>168</v>
      </c>
      <c r="I30" s="21"/>
      <c r="J30" s="21"/>
      <c r="K30" s="21"/>
      <c r="L30" s="20"/>
      <c r="M30" s="26" t="s">
        <v>99</v>
      </c>
      <c r="N30" s="27" t="inlineStr">
        <is>
          <t>2028-10-29</t>
        </is>
      </c>
      <c r="O30" s="30" t="s">
        <v>72</v>
      </c>
    </row>
    <row r="31" s="8" customFormat="true" ht="45" hidden="false" customHeight="true" outlineLevel="0" collapsed="false">
      <c r="A31" s="20"/>
      <c r="B31" s="21" t="str">
        <f aca="false">IF(C31&lt;&gt;"",$N$3,"")</f>
        <v>20261002</v>
      </c>
      <c r="C31" s="23" t="s">
        <v>94</v>
      </c>
      <c r="D31" s="23" t="s">
        <v>95</v>
      </c>
      <c r="E31" s="23"/>
      <c r="F31" s="33"/>
      <c r="G31" s="20"/>
      <c r="H31" s="21" t="n">
        <v>249</v>
      </c>
      <c r="I31" s="21" t="n">
        <v>3</v>
      </c>
      <c r="J31" s="21"/>
      <c r="K31" s="21"/>
      <c r="L31" s="20"/>
      <c r="M31" s="26" t="s">
        <v>100</v>
      </c>
      <c r="N31" s="27" t="inlineStr">
        <is>
          <t>2028-10-29</t>
        </is>
      </c>
      <c r="O31" s="30" t="s">
        <v>72</v>
      </c>
      <c r="P31" s="8" t="s">
        <v>101</v>
      </c>
    </row>
    <row r="32" s="8" customFormat="true" ht="45" hidden="false" customHeight="true" outlineLevel="0" collapsed="false">
      <c r="A32" s="20"/>
      <c r="B32" s="21" t="str">
        <f aca="false">IF(C32&lt;&gt;"",$N$3,"")</f>
        <v>20261002</v>
      </c>
      <c r="C32" s="23" t="s">
        <v>94</v>
      </c>
      <c r="D32" s="23" t="s">
        <v>95</v>
      </c>
      <c r="E32" s="23"/>
      <c r="F32" s="33"/>
      <c r="G32" s="20"/>
      <c r="H32" s="21" t="n">
        <v>250</v>
      </c>
      <c r="I32" s="21" t="n">
        <v>2</v>
      </c>
      <c r="J32" s="21"/>
      <c r="K32" s="21"/>
      <c r="L32" s="20"/>
      <c r="M32" s="26" t="s">
        <v>102</v>
      </c>
      <c r="N32" s="27" t="inlineStr">
        <is>
          <t>2028-11-26</t>
        </is>
      </c>
      <c r="O32" s="30" t="s">
        <v>72</v>
      </c>
      <c r="P32" s="8" t="s">
        <v>103</v>
      </c>
    </row>
    <row r="33" s="8" customFormat="true" ht="45" hidden="false" customHeight="true" outlineLevel="0" collapsed="false">
      <c r="A33" s="20"/>
      <c r="B33" s="21" t="str">
        <f aca="false">IF(C33&lt;&gt;"",$N$3,"")</f>
        <v>20261002</v>
      </c>
      <c r="C33" s="23" t="s">
        <v>94</v>
      </c>
      <c r="D33" s="23" t="s">
        <v>95</v>
      </c>
      <c r="E33" s="23"/>
      <c r="F33" s="33"/>
      <c r="G33" s="20"/>
      <c r="H33" s="21" t="n">
        <v>222</v>
      </c>
      <c r="I33" s="21" t="n">
        <v>2</v>
      </c>
      <c r="J33" s="21"/>
      <c r="K33" s="21"/>
      <c r="L33" s="20"/>
      <c r="M33" s="26" t="s">
        <v>104</v>
      </c>
      <c r="N33" s="27" t="inlineStr">
        <is>
          <t>2029-01-15</t>
        </is>
      </c>
      <c r="O33" s="30" t="s">
        <v>72</v>
      </c>
      <c r="P33" s="8" t="s">
        <v>105</v>
      </c>
    </row>
    <row r="34" s="8" customFormat="true" ht="45" hidden="false" customHeight="true" outlineLevel="0" collapsed="false">
      <c r="A34" s="20" t="n">
        <v>16</v>
      </c>
      <c r="B34" s="21" t="str">
        <f aca="false">IF(C34&lt;&gt;"",$N$3,"")</f>
        <v>20261002</v>
      </c>
      <c r="C34" s="23" t="s">
        <v>73</v>
      </c>
      <c r="D34" s="23" t="s">
        <v>74</v>
      </c>
      <c r="E34" s="23"/>
      <c r="F34" s="32" t="n">
        <v>24</v>
      </c>
      <c r="G34" s="25" t="s">
        <v>106</v>
      </c>
      <c r="H34" s="21" t="n">
        <v>3</v>
      </c>
      <c r="I34" s="21"/>
      <c r="J34" s="21"/>
      <c r="K34" s="21"/>
      <c r="L34" s="25" t="n">
        <v>0.28</v>
      </c>
      <c r="M34" s="26" t="s">
        <v>107</v>
      </c>
      <c r="N34" s="27" t="inlineStr">
        <is>
          <t>2029-02-05</t>
        </is>
      </c>
      <c r="O34" s="30" t="s">
        <v>72</v>
      </c>
    </row>
    <row r="35" s="8" customFormat="true" ht="45" hidden="false" customHeight="true" outlineLevel="0" collapsed="false">
      <c r="A35" s="20"/>
      <c r="B35" s="21" t="str">
        <f aca="false">IF(C35&lt;&gt;"",$N$3,"")</f>
        <v>20261002</v>
      </c>
      <c r="C35" s="23" t="s">
        <v>73</v>
      </c>
      <c r="D35" s="23" t="s">
        <v>74</v>
      </c>
      <c r="E35" s="23"/>
      <c r="F35" s="32"/>
      <c r="G35" s="25"/>
      <c r="H35" s="21" t="n">
        <v>4</v>
      </c>
      <c r="I35" s="21"/>
      <c r="J35" s="21"/>
      <c r="K35" s="21"/>
      <c r="L35" s="25"/>
      <c r="M35" s="26" t="s">
        <v>108</v>
      </c>
      <c r="N35" s="27" t="inlineStr">
        <is>
          <t>2029-02-05</t>
        </is>
      </c>
      <c r="O35" s="30" t="s">
        <v>72</v>
      </c>
    </row>
    <row r="36" s="8" customFormat="true" ht="45" hidden="false" customHeight="true" outlineLevel="0" collapsed="false">
      <c r="A36" s="20"/>
      <c r="B36" s="21" t="str">
        <f aca="false">IF(C36&lt;&gt;"",$N$3,"")</f>
        <v>20261002</v>
      </c>
      <c r="C36" s="23" t="s">
        <v>73</v>
      </c>
      <c r="D36" s="23" t="s">
        <v>74</v>
      </c>
      <c r="E36" s="23"/>
      <c r="F36" s="32"/>
      <c r="G36" s="25"/>
      <c r="H36" s="21" t="n">
        <v>2</v>
      </c>
      <c r="I36" s="21"/>
      <c r="J36" s="21"/>
      <c r="K36" s="21"/>
      <c r="L36" s="25"/>
      <c r="M36" s="26" t="s">
        <v>109</v>
      </c>
      <c r="N36" s="27" t="inlineStr">
        <is>
          <t>2029-02-05</t>
        </is>
      </c>
      <c r="O36" s="30" t="s">
        <v>72</v>
      </c>
    </row>
    <row r="37" s="8" customFormat="true" ht="45" hidden="false" customHeight="true" outlineLevel="0" collapsed="false">
      <c r="A37" s="20"/>
      <c r="B37" s="21" t="str">
        <f aca="false">IF(C37&lt;&gt;"",$N$3,"")</f>
        <v>20261002</v>
      </c>
      <c r="C37" s="23" t="s">
        <v>73</v>
      </c>
      <c r="D37" s="23" t="s">
        <v>74</v>
      </c>
      <c r="E37" s="23"/>
      <c r="F37" s="32"/>
      <c r="G37" s="25"/>
      <c r="H37" s="21" t="n">
        <v>15</v>
      </c>
      <c r="I37" s="21"/>
      <c r="J37" s="21"/>
      <c r="K37" s="21"/>
      <c r="L37" s="25"/>
      <c r="M37" s="26" t="s">
        <v>110</v>
      </c>
      <c r="N37" s="27" t="inlineStr">
        <is>
          <t>2029-05-28</t>
        </is>
      </c>
      <c r="O37" s="30" t="s">
        <v>72</v>
      </c>
    </row>
    <row r="38" s="8" customFormat="true" ht="45" hidden="false" customHeight="true" outlineLevel="0" collapsed="false">
      <c r="A38" s="20" t="n">
        <v>17</v>
      </c>
      <c r="B38" s="21" t="str">
        <f aca="false">IF(C38&lt;&gt;"",$N$3,"")</f>
        <v>20261002</v>
      </c>
      <c r="C38" s="23" t="s">
        <v>111</v>
      </c>
      <c r="D38" s="23" t="s">
        <v>112</v>
      </c>
      <c r="E38" s="23"/>
      <c r="F38" s="32" t="n">
        <v>798</v>
      </c>
      <c r="G38" s="21" t="n">
        <v>42</v>
      </c>
      <c r="H38" s="21" t="n">
        <v>798</v>
      </c>
      <c r="I38" s="21"/>
      <c r="J38" s="21"/>
      <c r="K38" s="21"/>
      <c r="L38" s="21" t="n">
        <v>0.12</v>
      </c>
      <c r="M38" s="26" t="s">
        <v>113</v>
      </c>
      <c r="N38" s="27" t="inlineStr">
        <is>
          <t>2029-02-26</t>
        </is>
      </c>
      <c r="O38" s="31" t="s">
        <v>114</v>
      </c>
    </row>
    <row r="39" s="8" customFormat="true" ht="45" hidden="false" customHeight="true" outlineLevel="0" collapsed="false">
      <c r="A39" s="20" t="n">
        <v>18</v>
      </c>
      <c r="B39" s="21" t="str">
        <f aca="false">IF(C39&lt;&gt;"",$N$3,"")</f>
        <v>20261002</v>
      </c>
      <c r="C39" s="23" t="s">
        <v>115</v>
      </c>
      <c r="D39" s="23" t="s">
        <v>116</v>
      </c>
      <c r="E39" s="23"/>
      <c r="F39" s="32" t="n">
        <v>1000</v>
      </c>
      <c r="G39" s="21" t="n">
        <v>54</v>
      </c>
      <c r="H39" s="21" t="n">
        <v>999</v>
      </c>
      <c r="I39" s="21" t="n">
        <v>1</v>
      </c>
      <c r="J39" s="21"/>
      <c r="K39" s="21"/>
      <c r="L39" s="21" t="n">
        <v>0.085</v>
      </c>
      <c r="M39" s="26" t="s">
        <v>117</v>
      </c>
      <c r="N39" s="34" t="inlineStr">
        <is>
          <t>2029-09-01</t>
        </is>
      </c>
      <c r="O39" s="35" t="s">
        <v>118</v>
      </c>
      <c r="P39" s="29" t="s">
        <v>32</v>
      </c>
    </row>
    <row r="40" s="8" customFormat="true" ht="45" hidden="false" customHeight="true" outlineLevel="0" collapsed="false">
      <c r="A40" s="20" t="n">
        <v>19</v>
      </c>
      <c r="B40" s="21" t="str">
        <f aca="false">IF(C40&lt;&gt;"",$N$3,"")</f>
        <v>20261002</v>
      </c>
      <c r="C40" s="23" t="s">
        <v>119</v>
      </c>
      <c r="D40" s="23" t="s">
        <v>120</v>
      </c>
      <c r="E40" s="23"/>
      <c r="F40" s="32" t="n">
        <v>20</v>
      </c>
      <c r="G40" s="21" t="s">
        <v>106</v>
      </c>
      <c r="H40" s="21" t="n">
        <v>20</v>
      </c>
      <c r="I40" s="21"/>
      <c r="J40" s="21"/>
      <c r="K40" s="21"/>
      <c r="L40" s="21" t="n">
        <v>0.395</v>
      </c>
      <c r="M40" s="26" t="s">
        <v>121</v>
      </c>
      <c r="N40" s="27" t="inlineStr">
        <is>
          <t>2029-04-08</t>
        </is>
      </c>
      <c r="O40" s="30" t="s">
        <v>122</v>
      </c>
    </row>
    <row r="41" s="8" customFormat="true" ht="45" hidden="false" customHeight="true" outlineLevel="0" collapsed="false">
      <c r="A41" s="20" t="n">
        <v>20</v>
      </c>
      <c r="B41" s="20" t="str">
        <f aca="false">IF(C41&lt;&gt;"",$N$3,"")</f>
        <v>20261002</v>
      </c>
      <c r="C41" s="36" t="s">
        <v>123</v>
      </c>
      <c r="D41" s="36" t="s">
        <v>124</v>
      </c>
      <c r="E41" s="36"/>
      <c r="F41" s="33" t="n">
        <v>44</v>
      </c>
      <c r="G41" s="20" t="s">
        <v>106</v>
      </c>
      <c r="H41" s="37" t="n">
        <v>22</v>
      </c>
      <c r="I41" s="20"/>
      <c r="J41" s="20"/>
      <c r="K41" s="38"/>
      <c r="L41" s="20" t="n">
        <v>0.52</v>
      </c>
      <c r="M41" s="39" t="s">
        <v>125</v>
      </c>
      <c r="N41" s="40" t="inlineStr">
        <is>
          <t>2029-07-29</t>
        </is>
      </c>
      <c r="O41" s="30" t="s">
        <v>122</v>
      </c>
    </row>
    <row r="42" s="8" customFormat="true" ht="45" hidden="false" customHeight="true" outlineLevel="0" collapsed="false">
      <c r="A42" s="20"/>
      <c r="B42" s="20" t="str">
        <f aca="false">IF(C42&lt;&gt;"",$N$3,"")</f>
        <v>20261002</v>
      </c>
      <c r="C42" s="36" t="s">
        <v>123</v>
      </c>
      <c r="D42" s="36" t="s">
        <v>124</v>
      </c>
      <c r="E42" s="36"/>
      <c r="F42" s="33"/>
      <c r="G42" s="20"/>
      <c r="H42" s="37" t="n">
        <v>3</v>
      </c>
      <c r="I42" s="20" t="n">
        <v>1</v>
      </c>
      <c r="J42" s="20"/>
      <c r="K42" s="38"/>
      <c r="L42" s="20"/>
      <c r="M42" s="39" t="s">
        <v>126</v>
      </c>
      <c r="N42" s="40" t="inlineStr">
        <is>
          <t>2029-04-15</t>
        </is>
      </c>
      <c r="O42" s="30" t="s">
        <v>122</v>
      </c>
      <c r="P42" s="8" t="s">
        <v>48</v>
      </c>
    </row>
    <row r="43" s="8" customFormat="true" ht="45" hidden="false" customHeight="true" outlineLevel="0" collapsed="false">
      <c r="A43" s="20"/>
      <c r="B43" s="20" t="str">
        <f aca="false">IF(C43&lt;&gt;"",$N$3,"")</f>
        <v>20261002</v>
      </c>
      <c r="C43" s="36" t="s">
        <v>123</v>
      </c>
      <c r="D43" s="36" t="s">
        <v>124</v>
      </c>
      <c r="E43" s="36"/>
      <c r="F43" s="33"/>
      <c r="G43" s="20"/>
      <c r="H43" s="37" t="n">
        <v>18</v>
      </c>
      <c r="I43" s="20"/>
      <c r="J43" s="20"/>
      <c r="K43" s="38"/>
      <c r="L43" s="20"/>
      <c r="M43" s="39" t="s">
        <v>127</v>
      </c>
      <c r="N43" s="40" t="inlineStr">
        <is>
          <t>2029-06-04</t>
        </is>
      </c>
      <c r="O43" s="30" t="s">
        <v>122</v>
      </c>
    </row>
    <row r="44" s="8" customFormat="true" ht="45" hidden="false" customHeight="true" outlineLevel="0" collapsed="false">
      <c r="A44" s="20" t="n">
        <v>21</v>
      </c>
      <c r="B44" s="21" t="str">
        <f aca="false">IF(C44&lt;&gt;"",$N$3,"")</f>
        <v>20261002</v>
      </c>
      <c r="C44" s="23" t="s">
        <v>128</v>
      </c>
      <c r="D44" s="23" t="s">
        <v>129</v>
      </c>
      <c r="E44" s="23"/>
      <c r="F44" s="32" t="n">
        <v>1008</v>
      </c>
      <c r="G44" s="25" t="n">
        <v>72</v>
      </c>
      <c r="H44" s="21" t="n">
        <v>864</v>
      </c>
      <c r="I44" s="21"/>
      <c r="J44" s="21"/>
      <c r="K44" s="21"/>
      <c r="L44" s="25" t="n">
        <v>0.125</v>
      </c>
      <c r="M44" s="26" t="s">
        <v>130</v>
      </c>
      <c r="N44" s="27" t="inlineStr">
        <is>
          <t>2029-04-01</t>
        </is>
      </c>
      <c r="O44" s="30" t="s">
        <v>122</v>
      </c>
    </row>
    <row r="45" s="8" customFormat="true" ht="45" hidden="false" customHeight="true" outlineLevel="0" collapsed="false">
      <c r="A45" s="20"/>
      <c r="B45" s="21" t="str">
        <f aca="false">IF(C45&lt;&gt;"",$N$3,"")</f>
        <v>20261002</v>
      </c>
      <c r="C45" s="23" t="s">
        <v>128</v>
      </c>
      <c r="D45" s="23" t="s">
        <v>129</v>
      </c>
      <c r="E45" s="23"/>
      <c r="F45" s="32"/>
      <c r="G45" s="25"/>
      <c r="H45" s="21" t="n">
        <v>144</v>
      </c>
      <c r="I45" s="21"/>
      <c r="J45" s="21"/>
      <c r="K45" s="21"/>
      <c r="L45" s="25"/>
      <c r="M45" s="26" t="s">
        <v>131</v>
      </c>
      <c r="N45" s="27" t="inlineStr">
        <is>
          <t>2029-01-01</t>
        </is>
      </c>
      <c r="O45" s="30" t="s">
        <v>122</v>
      </c>
    </row>
    <row r="46" s="8" customFormat="true" ht="45" hidden="false" customHeight="true" outlineLevel="0" collapsed="false">
      <c r="A46" s="20" t="n">
        <v>22</v>
      </c>
      <c r="B46" s="21" t="str">
        <f aca="false">IF(C46&lt;&gt;"",$N$3,"")</f>
        <v>20261002</v>
      </c>
      <c r="C46" s="23" t="s">
        <v>132</v>
      </c>
      <c r="D46" s="23" t="s">
        <v>133</v>
      </c>
      <c r="E46" s="23"/>
      <c r="F46" s="32" t="n">
        <v>200</v>
      </c>
      <c r="G46" s="21" t="n">
        <v>30</v>
      </c>
      <c r="H46" s="21" t="n">
        <v>199</v>
      </c>
      <c r="I46" s="21" t="n">
        <v>1</v>
      </c>
      <c r="J46" s="21"/>
      <c r="K46" s="21"/>
      <c r="L46" s="21" t="n">
        <v>0.34</v>
      </c>
      <c r="M46" s="26" t="s">
        <v>134</v>
      </c>
      <c r="N46" s="27" t="inlineStr">
        <is>
          <t>2028-07-01</t>
        </is>
      </c>
      <c r="O46" s="41" t="s">
        <v>135</v>
      </c>
      <c r="P46" s="29" t="s">
        <v>32</v>
      </c>
    </row>
    <row r="47" s="8" customFormat="true" ht="45" hidden="false" customHeight="true" outlineLevel="0" collapsed="false">
      <c r="A47" s="20" t="n">
        <v>23</v>
      </c>
      <c r="B47" s="21" t="str">
        <f aca="false">IF(C47&lt;&gt;"",$N$3,"")</f>
        <v>20261002</v>
      </c>
      <c r="C47" s="23" t="s">
        <v>136</v>
      </c>
      <c r="D47" s="23" t="s">
        <v>137</v>
      </c>
      <c r="E47" s="23"/>
      <c r="F47" s="32" t="n">
        <v>91</v>
      </c>
      <c r="G47" s="20" t="s">
        <v>106</v>
      </c>
      <c r="H47" s="21" t="n">
        <v>19</v>
      </c>
      <c r="I47" s="20" t="n">
        <v>1</v>
      </c>
      <c r="J47" s="21"/>
      <c r="K47" s="21"/>
      <c r="L47" s="20" t="n">
        <v>0.22</v>
      </c>
      <c r="M47" s="26" t="s">
        <v>138</v>
      </c>
      <c r="N47" s="27" t="inlineStr">
        <is>
          <t>2028-10-31</t>
        </is>
      </c>
      <c r="O47" s="30" t="s">
        <v>139</v>
      </c>
      <c r="P47" s="29" t="s">
        <v>32</v>
      </c>
    </row>
    <row r="48" s="8" customFormat="true" ht="45" hidden="false" customHeight="true" outlineLevel="0" collapsed="false">
      <c r="A48" s="20"/>
      <c r="B48" s="21" t="str">
        <f aca="false">IF(C48&lt;&gt;"",$N$3,"")</f>
        <v>20261002</v>
      </c>
      <c r="C48" s="23" t="s">
        <v>136</v>
      </c>
      <c r="D48" s="23" t="s">
        <v>137</v>
      </c>
      <c r="E48" s="36"/>
      <c r="F48" s="32"/>
      <c r="G48" s="20"/>
      <c r="H48" s="20" t="n">
        <v>40</v>
      </c>
      <c r="I48" s="20" t="n">
        <v>1</v>
      </c>
      <c r="J48" s="20"/>
      <c r="K48" s="20"/>
      <c r="L48" s="20"/>
      <c r="M48" s="42" t="s">
        <v>140</v>
      </c>
      <c r="N48" s="40" t="inlineStr">
        <is>
          <t>2029-04-01</t>
        </is>
      </c>
      <c r="O48" s="30" t="s">
        <v>139</v>
      </c>
      <c r="P48" s="29" t="s">
        <v>32</v>
      </c>
    </row>
    <row r="49" s="8" customFormat="true" ht="45" hidden="false" customHeight="true" outlineLevel="0" collapsed="false">
      <c r="A49" s="20"/>
      <c r="B49" s="21" t="str">
        <f aca="false">IF(C49&lt;&gt;"",$N$3,"")</f>
        <v>20261002</v>
      </c>
      <c r="C49" s="23" t="s">
        <v>136</v>
      </c>
      <c r="D49" s="23" t="s">
        <v>137</v>
      </c>
      <c r="E49" s="36"/>
      <c r="F49" s="32"/>
      <c r="G49" s="20"/>
      <c r="H49" s="20" t="n">
        <v>29</v>
      </c>
      <c r="I49" s="20" t="n">
        <v>1</v>
      </c>
      <c r="J49" s="20"/>
      <c r="K49" s="20"/>
      <c r="L49" s="20"/>
      <c r="M49" s="42" t="s">
        <v>141</v>
      </c>
      <c r="N49" s="40" t="inlineStr">
        <is>
          <t>2029-02-01</t>
        </is>
      </c>
      <c r="O49" s="30" t="s">
        <v>139</v>
      </c>
      <c r="P49" s="29" t="s">
        <v>32</v>
      </c>
    </row>
    <row r="50" s="8" customFormat="true" ht="45" hidden="false" customHeight="true" outlineLevel="0" collapsed="false">
      <c r="A50" s="20" t="n">
        <v>24</v>
      </c>
      <c r="B50" s="20" t="str">
        <f aca="false">IF(C50&lt;&gt;"",$N$3,"")</f>
        <v>20261002</v>
      </c>
      <c r="C50" s="36" t="s">
        <v>142</v>
      </c>
      <c r="D50" s="36" t="s">
        <v>143</v>
      </c>
      <c r="E50" s="36"/>
      <c r="F50" s="32" t="n">
        <v>150</v>
      </c>
      <c r="G50" s="20" t="n">
        <v>12</v>
      </c>
      <c r="H50" s="20" t="n">
        <v>11</v>
      </c>
      <c r="I50" s="20" t="n">
        <v>1</v>
      </c>
      <c r="J50" s="20"/>
      <c r="K50" s="20"/>
      <c r="L50" s="20" t="n">
        <v>0.3</v>
      </c>
      <c r="M50" s="42" t="s">
        <v>144</v>
      </c>
      <c r="N50" s="40" t="inlineStr">
        <is>
          <t>2029-01-01</t>
        </is>
      </c>
      <c r="O50" s="30" t="s">
        <v>139</v>
      </c>
      <c r="P50" s="29" t="s">
        <v>32</v>
      </c>
    </row>
    <row r="51" s="8" customFormat="true" ht="45" hidden="false" customHeight="true" outlineLevel="0" collapsed="false">
      <c r="A51" s="20"/>
      <c r="B51" s="20" t="str">
        <f aca="false">IF(C51&lt;&gt;"",$N$3,"")</f>
        <v>20261002</v>
      </c>
      <c r="C51" s="36" t="s">
        <v>142</v>
      </c>
      <c r="D51" s="36" t="s">
        <v>143</v>
      </c>
      <c r="E51" s="36"/>
      <c r="F51" s="32"/>
      <c r="G51" s="20"/>
      <c r="H51" s="20" t="n">
        <v>25</v>
      </c>
      <c r="I51" s="20" t="n">
        <v>1</v>
      </c>
      <c r="J51" s="20"/>
      <c r="K51" s="20"/>
      <c r="L51" s="20"/>
      <c r="M51" s="42" t="s">
        <v>145</v>
      </c>
      <c r="N51" s="40" t="inlineStr">
        <is>
          <t>2029-03-01</t>
        </is>
      </c>
      <c r="O51" s="30" t="s">
        <v>139</v>
      </c>
      <c r="P51" s="29" t="s">
        <v>32</v>
      </c>
    </row>
    <row r="52" s="8" customFormat="true" ht="45" hidden="false" customHeight="true" outlineLevel="0" collapsed="false">
      <c r="A52" s="20"/>
      <c r="B52" s="20" t="str">
        <f aca="false">IF(C52&lt;&gt;"",$N$3,"")</f>
        <v>20261002</v>
      </c>
      <c r="C52" s="36" t="s">
        <v>142</v>
      </c>
      <c r="D52" s="36" t="s">
        <v>143</v>
      </c>
      <c r="E52" s="36"/>
      <c r="F52" s="32"/>
      <c r="G52" s="20"/>
      <c r="H52" s="20" t="n">
        <v>27</v>
      </c>
      <c r="I52" s="20" t="n">
        <v>1</v>
      </c>
      <c r="J52" s="20"/>
      <c r="K52" s="20"/>
      <c r="L52" s="20"/>
      <c r="M52" s="42" t="s">
        <v>146</v>
      </c>
      <c r="N52" s="40" t="inlineStr">
        <is>
          <t>2029-03-01</t>
        </is>
      </c>
      <c r="O52" s="30" t="s">
        <v>139</v>
      </c>
      <c r="P52" s="29" t="s">
        <v>32</v>
      </c>
    </row>
    <row r="53" s="8" customFormat="true" ht="45" hidden="false" customHeight="true" outlineLevel="0" collapsed="false">
      <c r="A53" s="20"/>
      <c r="B53" s="20" t="str">
        <f aca="false">IF(C53&lt;&gt;"",$N$3,"")</f>
        <v>20261002</v>
      </c>
      <c r="C53" s="36" t="s">
        <v>142</v>
      </c>
      <c r="D53" s="36" t="s">
        <v>143</v>
      </c>
      <c r="E53" s="36"/>
      <c r="F53" s="32"/>
      <c r="G53" s="20"/>
      <c r="H53" s="20" t="n">
        <v>82</v>
      </c>
      <c r="I53" s="20" t="n">
        <v>2</v>
      </c>
      <c r="J53" s="20"/>
      <c r="K53" s="20"/>
      <c r="L53" s="20"/>
      <c r="M53" s="42" t="s">
        <v>147</v>
      </c>
      <c r="N53" s="40" t="inlineStr">
        <is>
          <t>2029-05-01</t>
        </is>
      </c>
      <c r="O53" s="30" t="s">
        <v>139</v>
      </c>
      <c r="P53" s="8" t="s">
        <v>148</v>
      </c>
    </row>
    <row r="54" s="8" customFormat="true" ht="45" hidden="false" customHeight="true" outlineLevel="0" collapsed="false">
      <c r="A54" s="20" t="n">
        <v>25</v>
      </c>
      <c r="B54" s="21" t="str">
        <f aca="false">IF(C54&lt;&gt;"",$N$3,"")</f>
        <v>20261002</v>
      </c>
      <c r="C54" s="23" t="s">
        <v>73</v>
      </c>
      <c r="D54" s="23" t="s">
        <v>74</v>
      </c>
      <c r="E54" s="23"/>
      <c r="F54" s="32" t="n">
        <v>405</v>
      </c>
      <c r="G54" s="25" t="n">
        <v>28</v>
      </c>
      <c r="H54" s="21" t="n">
        <v>355</v>
      </c>
      <c r="I54" s="21" t="n">
        <v>2</v>
      </c>
      <c r="J54" s="21"/>
      <c r="K54" s="21"/>
      <c r="L54" s="25" t="n">
        <v>0.28</v>
      </c>
      <c r="M54" s="26" t="s">
        <v>149</v>
      </c>
      <c r="N54" s="27" t="inlineStr">
        <is>
          <t>2028-11-26</t>
        </is>
      </c>
      <c r="O54" s="30" t="s">
        <v>139</v>
      </c>
      <c r="P54" s="8" t="s">
        <v>105</v>
      </c>
    </row>
    <row r="55" s="8" customFormat="true" ht="45" hidden="false" customHeight="true" outlineLevel="0" collapsed="false">
      <c r="A55" s="20"/>
      <c r="B55" s="21" t="str">
        <f aca="false">IF(C55&lt;&gt;"",$N$3,"")</f>
        <v>20261002</v>
      </c>
      <c r="C55" s="23" t="s">
        <v>73</v>
      </c>
      <c r="D55" s="23" t="s">
        <v>74</v>
      </c>
      <c r="E55" s="23"/>
      <c r="F55" s="32"/>
      <c r="G55" s="25"/>
      <c r="H55" s="21" t="n">
        <v>22</v>
      </c>
      <c r="I55" s="21" t="n">
        <v>2</v>
      </c>
      <c r="J55" s="21"/>
      <c r="K55" s="21"/>
      <c r="L55" s="25"/>
      <c r="M55" s="26" t="s">
        <v>150</v>
      </c>
      <c r="N55" s="27" t="inlineStr">
        <is>
          <t>2028-09-17</t>
        </is>
      </c>
      <c r="O55" s="30" t="s">
        <v>139</v>
      </c>
      <c r="P55" s="8" t="s">
        <v>151</v>
      </c>
    </row>
    <row r="56" s="8" customFormat="true" ht="45" hidden="false" customHeight="true" outlineLevel="0" collapsed="false">
      <c r="A56" s="20"/>
      <c r="B56" s="21" t="str">
        <f aca="false">IF(C56&lt;&gt;"",$N$3,"")</f>
        <v>20261002</v>
      </c>
      <c r="C56" s="23" t="s">
        <v>73</v>
      </c>
      <c r="D56" s="23" t="s">
        <v>74</v>
      </c>
      <c r="E56" s="23"/>
      <c r="F56" s="32"/>
      <c r="G56" s="25"/>
      <c r="H56" s="21" t="n">
        <v>24</v>
      </c>
      <c r="I56" s="21"/>
      <c r="J56" s="21"/>
      <c r="K56" s="21"/>
      <c r="L56" s="25"/>
      <c r="M56" s="26" t="s">
        <v>152</v>
      </c>
      <c r="N56" s="27" t="inlineStr">
        <is>
          <t>2028-09-03</t>
        </is>
      </c>
      <c r="O56" s="30" t="s">
        <v>139</v>
      </c>
    </row>
    <row r="57" s="6" customFormat="true" ht="45" hidden="false" customHeight="true" outlineLevel="0" collapsed="false">
      <c r="A57" s="20" t="n">
        <v>26</v>
      </c>
      <c r="B57" s="43" t="str">
        <f aca="false">IF(C57&lt;&gt;"",$N$3,"")</f>
        <v>20261002</v>
      </c>
      <c r="C57" s="44" t="s">
        <v>153</v>
      </c>
      <c r="D57" s="45" t="s">
        <v>154</v>
      </c>
      <c r="E57" s="44"/>
      <c r="F57" s="32" t="n">
        <v>589</v>
      </c>
      <c r="G57" s="44" t="n">
        <v>80</v>
      </c>
      <c r="H57" s="44" t="n">
        <v>411</v>
      </c>
      <c r="I57" s="44" t="n">
        <v>1</v>
      </c>
      <c r="J57" s="44"/>
      <c r="K57" s="44"/>
      <c r="L57" s="44" t="n">
        <v>0.16</v>
      </c>
      <c r="M57" s="44" t="s">
        <v>134</v>
      </c>
      <c r="N57" s="46" t="inlineStr">
        <is>
          <t>2028-07-01</t>
        </is>
      </c>
      <c r="O57" s="30" t="s">
        <v>139</v>
      </c>
      <c r="P57" s="29" t="s">
        <v>32</v>
      </c>
      <c r="AA57" s="6" t="n">
        <v>4</v>
      </c>
    </row>
    <row r="58" s="6" customFormat="true" ht="45" hidden="false" customHeight="true" outlineLevel="0" collapsed="false">
      <c r="A58" s="20"/>
      <c r="B58" s="43" t="str">
        <f aca="false">IF(C58&lt;&gt;"",$N$3,"")</f>
        <v>20261002</v>
      </c>
      <c r="C58" s="44" t="s">
        <v>153</v>
      </c>
      <c r="D58" s="45" t="s">
        <v>154</v>
      </c>
      <c r="E58" s="44"/>
      <c r="F58" s="32"/>
      <c r="G58" s="44"/>
      <c r="H58" s="44" t="n">
        <v>28</v>
      </c>
      <c r="I58" s="44" t="n">
        <v>1</v>
      </c>
      <c r="J58" s="44"/>
      <c r="K58" s="44"/>
      <c r="L58" s="44"/>
      <c r="M58" s="44" t="s">
        <v>146</v>
      </c>
      <c r="N58" s="46" t="inlineStr">
        <is>
          <t>2029-03-01</t>
        </is>
      </c>
      <c r="O58" s="30" t="s">
        <v>139</v>
      </c>
      <c r="P58" s="29" t="s">
        <v>32</v>
      </c>
    </row>
    <row r="59" s="6" customFormat="true" ht="45" hidden="false" customHeight="true" outlineLevel="0" collapsed="false">
      <c r="A59" s="20"/>
      <c r="B59" s="43" t="str">
        <f aca="false">IF(C59&lt;&gt;"",$N$3,"")</f>
        <v>20261002</v>
      </c>
      <c r="C59" s="44" t="s">
        <v>153</v>
      </c>
      <c r="D59" s="45" t="s">
        <v>154</v>
      </c>
      <c r="E59" s="44"/>
      <c r="F59" s="32"/>
      <c r="G59" s="44"/>
      <c r="H59" s="44" t="n">
        <v>147</v>
      </c>
      <c r="I59" s="44" t="n">
        <v>1</v>
      </c>
      <c r="J59" s="44"/>
      <c r="K59" s="44"/>
      <c r="L59" s="44"/>
      <c r="M59" s="44" t="s">
        <v>155</v>
      </c>
      <c r="N59" s="46" t="inlineStr">
        <is>
          <t>2028-04-03</t>
        </is>
      </c>
      <c r="O59" s="30" t="s">
        <v>139</v>
      </c>
      <c r="P59" s="29" t="s">
        <v>32</v>
      </c>
    </row>
    <row r="60" s="6" customFormat="true" ht="45" hidden="false" customHeight="true" outlineLevel="0" collapsed="false">
      <c r="A60" s="20" t="n">
        <v>27</v>
      </c>
      <c r="B60" s="43" t="str">
        <f aca="false">IF(C60&lt;&gt;"",$N$3,"")</f>
        <v>20261002</v>
      </c>
      <c r="C60" s="44" t="s">
        <v>156</v>
      </c>
      <c r="D60" s="45" t="s">
        <v>157</v>
      </c>
      <c r="E60" s="44"/>
      <c r="F60" s="32" t="n">
        <v>500</v>
      </c>
      <c r="G60" s="44" t="n">
        <v>63</v>
      </c>
      <c r="H60" s="44" t="n">
        <v>500</v>
      </c>
      <c r="I60" s="44"/>
      <c r="J60" s="44"/>
      <c r="K60" s="44"/>
      <c r="L60" s="44" t="n">
        <v>0.13</v>
      </c>
      <c r="M60" s="44" t="s">
        <v>158</v>
      </c>
      <c r="N60" s="46" t="inlineStr">
        <is>
          <t>2029-05-01</t>
        </is>
      </c>
      <c r="O60" s="30" t="s">
        <v>139</v>
      </c>
    </row>
    <row r="61" s="6" customFormat="true" ht="45" hidden="false" customHeight="true" outlineLevel="0" collapsed="false">
      <c r="A61" s="20" t="n">
        <v>28</v>
      </c>
      <c r="B61" s="43" t="str">
        <f aca="false">IF(C61&lt;&gt;"",$N$3,"")</f>
        <v>20261002</v>
      </c>
      <c r="C61" s="44" t="s">
        <v>159</v>
      </c>
      <c r="D61" s="45" t="s">
        <v>160</v>
      </c>
      <c r="E61" s="44"/>
      <c r="F61" s="32" t="n">
        <v>102</v>
      </c>
      <c r="G61" s="44" t="n">
        <v>6</v>
      </c>
      <c r="H61" s="32" t="n">
        <v>101</v>
      </c>
      <c r="I61" s="44" t="n">
        <v>1</v>
      </c>
      <c r="J61" s="44"/>
      <c r="K61" s="44"/>
      <c r="L61" s="44" t="n">
        <v>1.05</v>
      </c>
      <c r="M61" s="44" t="s">
        <v>161</v>
      </c>
      <c r="N61" s="46"/>
      <c r="O61" s="30" t="s">
        <v>139</v>
      </c>
      <c r="P61" s="29" t="s">
        <v>67</v>
      </c>
    </row>
    <row r="62" s="6" customFormat="true" ht="45" hidden="false" customHeight="true" outlineLevel="0" collapsed="false">
      <c r="A62" s="20" t="n">
        <v>29</v>
      </c>
      <c r="B62" s="43" t="str">
        <f aca="false">IF(C62&lt;&gt;"",$N$3,"")</f>
        <v>20261002</v>
      </c>
      <c r="C62" s="44" t="s">
        <v>162</v>
      </c>
      <c r="D62" s="45" t="s">
        <v>163</v>
      </c>
      <c r="E62" s="44"/>
      <c r="F62" s="32" t="n">
        <v>100</v>
      </c>
      <c r="G62" s="44" t="n">
        <v>63</v>
      </c>
      <c r="H62" s="32" t="n">
        <v>100</v>
      </c>
      <c r="I62" s="44"/>
      <c r="J62" s="44"/>
      <c r="K62" s="44"/>
      <c r="L62" s="44" t="n">
        <v>0.13</v>
      </c>
      <c r="M62" s="44" t="s">
        <v>164</v>
      </c>
      <c r="N62" s="46" t="inlineStr">
        <is>
          <t>2029-02-28</t>
        </is>
      </c>
      <c r="O62" s="30" t="s">
        <v>139</v>
      </c>
    </row>
    <row r="63" customFormat="false" ht="45" hidden="false" customHeight="true" outlineLevel="0" collapsed="false">
      <c r="A63" s="20" t="n">
        <v>30</v>
      </c>
      <c r="B63" s="43" t="str">
        <f aca="false">IF(C63&lt;&gt;"",$N$3,"")</f>
        <v>20261002</v>
      </c>
      <c r="C63" s="44" t="s">
        <v>165</v>
      </c>
      <c r="D63" s="45" t="s">
        <v>166</v>
      </c>
      <c r="E63" s="44"/>
      <c r="F63" s="32" t="n">
        <v>200</v>
      </c>
      <c r="G63" s="44" t="n">
        <v>84</v>
      </c>
      <c r="H63" s="32" t="n">
        <v>200</v>
      </c>
      <c r="I63" s="44"/>
      <c r="J63" s="44"/>
      <c r="K63" s="44"/>
      <c r="L63" s="44" t="n">
        <v>0.06</v>
      </c>
      <c r="M63" s="44" t="s">
        <v>167</v>
      </c>
      <c r="N63" s="46" t="inlineStr">
        <is>
          <t>2029-04-01</t>
        </is>
      </c>
      <c r="O63" s="30" t="s">
        <v>139</v>
      </c>
    </row>
    <row r="64" customFormat="false" ht="45" hidden="false" customHeight="true" outlineLevel="0" collapsed="false">
      <c r="B64" s="47" t="str">
        <f aca="false">IF(C64&lt;&gt;"",$N$3,"")</f>
        <v>20261002</v>
      </c>
      <c r="C64" s="1" t="s">
        <v>168</v>
      </c>
      <c r="F64" s="48"/>
    </row>
    <row r="65" customFormat="false" ht="45" hidden="false" customHeight="true" outlineLevel="0" collapsed="false">
      <c r="B65" s="47" t="str">
        <f aca="false">IF(C65&lt;&gt;"",$N$3,"")</f>
        <v/>
      </c>
    </row>
    <row r="66" customFormat="false" ht="45" hidden="false" customHeight="true" outlineLevel="0" collapsed="false">
      <c r="B66" s="47" t="str">
        <f aca="false">IF(C66&lt;&gt;"",$N$3,"")</f>
        <v/>
      </c>
    </row>
    <row r="67" customFormat="false" ht="45" hidden="false" customHeight="true" outlineLevel="0" collapsed="false">
      <c r="B67" s="47" t="str">
        <f aca="false">IF(C67&lt;&gt;"",$N$3,"")</f>
        <v/>
      </c>
    </row>
    <row r="68" customFormat="false" ht="45" hidden="false" customHeight="true" outlineLevel="0" collapsed="false">
      <c r="B68" s="47" t="str">
        <f aca="false">IF(C68&lt;&gt;"",$N$3,"")</f>
        <v/>
      </c>
    </row>
    <row r="69" customFormat="false" ht="45" hidden="false" customHeight="true" outlineLevel="0" collapsed="false">
      <c r="B69" s="47" t="str">
        <f aca="false">IF(C69&lt;&gt;"",$N$3,"")</f>
        <v/>
      </c>
    </row>
    <row r="70" customFormat="false" ht="45" hidden="false" customHeight="true" outlineLevel="0" collapsed="false">
      <c r="B70" s="47" t="str">
        <f aca="false">IF(C70&lt;&gt;"",$N$3,"")</f>
        <v/>
      </c>
    </row>
    <row r="71" customFormat="false" ht="45" hidden="false" customHeight="true" outlineLevel="0" collapsed="false">
      <c r="B71" s="47" t="str">
        <f aca="false">IF(C71&lt;&gt;"",$N$3,"")</f>
        <v/>
      </c>
    </row>
    <row r="72" customFormat="false" ht="45" hidden="false" customHeight="true" outlineLevel="0" collapsed="false">
      <c r="B72" s="47" t="str">
        <f aca="false">IF(C72&lt;&gt;"",$N$3,"")</f>
        <v/>
      </c>
    </row>
    <row r="73" customFormat="false" ht="45" hidden="false" customHeight="true" outlineLevel="0" collapsed="false">
      <c r="B73" s="47" t="str">
        <f aca="false">IF(C73&lt;&gt;"",$N$3,"")</f>
        <v/>
      </c>
    </row>
    <row r="74" customFormat="false" ht="45" hidden="false" customHeight="true" outlineLevel="0" collapsed="false">
      <c r="B74" s="47" t="str">
        <f aca="false">IF(C74&lt;&gt;"",$N$3,"")</f>
        <v/>
      </c>
    </row>
    <row r="75" customFormat="false" ht="45" hidden="false" customHeight="true" outlineLevel="0" collapsed="false">
      <c r="B75" s="47" t="str">
        <f aca="false">IF(C75&lt;&gt;"",$N$3,"")</f>
        <v/>
      </c>
    </row>
    <row r="76" customFormat="false" ht="45" hidden="false" customHeight="true" outlineLevel="0" collapsed="false">
      <c r="B76" s="47" t="str">
        <f aca="false">IF(C76&lt;&gt;"",$N$3,"")</f>
        <v/>
      </c>
    </row>
  </sheetData>
  <autoFilter ref="A5:IT76"/>
  <mergeCells count="64">
    <mergeCell ref="A1:O1"/>
    <mergeCell ref="A2:F2"/>
    <mergeCell ref="G2:K2"/>
    <mergeCell ref="L2:M2"/>
    <mergeCell ref="N2:O2"/>
    <mergeCell ref="A3:F3"/>
    <mergeCell ref="G3:K3"/>
    <mergeCell ref="L3:M3"/>
    <mergeCell ref="N3:O3"/>
    <mergeCell ref="A4:B4"/>
    <mergeCell ref="L4:M4"/>
    <mergeCell ref="N4:O4"/>
    <mergeCell ref="A6:A7"/>
    <mergeCell ref="F6:F7"/>
    <mergeCell ref="G6:G7"/>
    <mergeCell ref="L6:L7"/>
    <mergeCell ref="A8:A10"/>
    <mergeCell ref="F8:F10"/>
    <mergeCell ref="G8:G10"/>
    <mergeCell ref="L8:L10"/>
    <mergeCell ref="A17:A19"/>
    <mergeCell ref="F17:F19"/>
    <mergeCell ref="G17:G19"/>
    <mergeCell ref="L17:L19"/>
    <mergeCell ref="A21:A22"/>
    <mergeCell ref="F21:F22"/>
    <mergeCell ref="G21:G22"/>
    <mergeCell ref="L21:L22"/>
    <mergeCell ref="A24:A26"/>
    <mergeCell ref="F24:F26"/>
    <mergeCell ref="G24:G26"/>
    <mergeCell ref="L24:L26"/>
    <mergeCell ref="A28:A33"/>
    <mergeCell ref="F28:F33"/>
    <mergeCell ref="G28:G33"/>
    <mergeCell ref="L28:L33"/>
    <mergeCell ref="A34:A37"/>
    <mergeCell ref="F34:F37"/>
    <mergeCell ref="G34:G37"/>
    <mergeCell ref="L34:L37"/>
    <mergeCell ref="A41:A43"/>
    <mergeCell ref="F41:F43"/>
    <mergeCell ref="G41:G43"/>
    <mergeCell ref="L41:L43"/>
    <mergeCell ref="A44:A45"/>
    <mergeCell ref="F44:F45"/>
    <mergeCell ref="G44:G45"/>
    <mergeCell ref="L44:L45"/>
    <mergeCell ref="A47:A49"/>
    <mergeCell ref="F47:F49"/>
    <mergeCell ref="G47:G49"/>
    <mergeCell ref="L47:L49"/>
    <mergeCell ref="A50:A53"/>
    <mergeCell ref="F50:F53"/>
    <mergeCell ref="G50:G53"/>
    <mergeCell ref="L50:L53"/>
    <mergeCell ref="A54:A56"/>
    <mergeCell ref="F54:F56"/>
    <mergeCell ref="G54:G56"/>
    <mergeCell ref="L54:L56"/>
    <mergeCell ref="A57:A59"/>
    <mergeCell ref="F57:F59"/>
    <mergeCell ref="G57:G59"/>
    <mergeCell ref="L57:L59"/>
  </mergeCells>
  <conditionalFormatting sqref="O11:O63">
    <cfRule type="expression" priority="2" aboveAverage="0" equalAverage="0" bottom="0" percent="0" rank="0" text="" dxfId="4">
      <formula>$A11&lt;&gt;""</formula>
    </cfRule>
  </conditionalFormatting>
  <conditionalFormatting sqref="F6 F8:F9 F11:F15">
    <cfRule type="expression" priority="3" aboveAverage="0" equalAverage="0" bottom="0" percent="0" rank="0" text="" dxfId="5">
      <formula>$A6&lt;&gt;""</formula>
    </cfRule>
  </conditionalFormatting>
  <printOptions headings="false" gridLines="false" gridLinesSet="true" horizontalCentered="false" verticalCentered="false"/>
  <pageMargins left="0.239583333333333" right="0.200694444444444" top="0.310416666666667" bottom="0.161111111111111" header="0.511811023622047" footer="0.511811023622047"/>
  <pageSetup paperSize="9" scale="6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K20" activeCellId="0" sqref="K20"/>
    </sheetView>
  </sheetViews>
  <sheetFormatPr defaultColWidth="8.9921875" defaultRowHeight="13.5" zeroHeight="false" outlineLevelRow="0" outlineLevelCol="0"/>
  <cols>
    <col collapsed="false" customWidth="true" hidden="false" outlineLevel="0" max="10" min="1" style="47" width="34.25"/>
  </cols>
  <sheetData>
    <row r="1" customFormat="false" ht="160" hidden="false" customHeight="true" outlineLevel="0" collapsed="false">
      <c r="A1" s="43"/>
      <c r="B1" s="43"/>
      <c r="C1" s="43"/>
      <c r="D1" s="43"/>
      <c r="E1" s="43"/>
      <c r="F1" s="43"/>
      <c r="G1" s="43"/>
      <c r="H1" s="43"/>
      <c r="I1" s="43"/>
      <c r="J1" s="43"/>
    </row>
    <row r="2" customFormat="false" ht="160" hidden="false" customHeight="true" outlineLevel="0" collapsed="false">
      <c r="A2" s="43"/>
      <c r="B2" s="43"/>
      <c r="C2" s="43"/>
      <c r="D2" s="43"/>
      <c r="E2" s="43"/>
      <c r="F2" s="43"/>
      <c r="G2" s="43"/>
      <c r="H2" s="43"/>
      <c r="I2" s="43"/>
      <c r="J2" s="43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2020-04-23T00:50:11Z</dcterms:created>
  <dc:creator>Administrator</dc:creator>
  <dc:description/>
  <dc:language>en-US</dc:language>
  <cp:lastModifiedBy>一</cp:lastModifiedBy>
  <dcterms:modified xsi:type="dcterms:W3CDTF">2026-10-03T15:32:03Z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35B8B7973D49484187685D062398A2D3_13</vt:lpwstr>
  </property>
  <property fmtid="{D5CDD505-2E9C-101B-9397-08002B2CF9AE}" pid="3" name="KSOProductBuildVer">
    <vt:lpwstr>2052-12.1.0.22529</vt:lpwstr>
  </property>
  <property fmtid="{D5CDD505-2E9C-101B-9397-08002B2CF9AE}" pid="4" name="KSOReadingLayout">
    <vt:bool>1</vt:bool>
  </property>
</Properties>
</file>