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理货报告!$5:$65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<sst xmlns="http://schemas.openxmlformats.org/spreadsheetml/2006/main" count="247" uniqueCount="182">
  <si>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</si>
  <si>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</si>
  <si>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292520261000028002</t>
    </r>
  </si>
  <si>
    <t xml:space="preserve">货物到仓时间：</t>
  </si>
  <si>
    <t xml:space="preserve">20260601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</si>
  <si>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9755</t>
    </r>
  </si>
  <si>
    <t xml:space="preserve">入库单号：</t>
  </si>
  <si>
    <t xml:space="preserve">理货日期：</t>
  </si>
  <si>
    <t xml:space="preserve">2026/6/1</t>
  </si>
  <si>
    <t xml:space="preserve">汇总</t>
  </si>
  <si>
    <t xml:space="preserve">SKU:28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</si>
  <si>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10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</si>
  <si>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</si>
  <si>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</si>
  <si>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</si>
  <si>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</si>
  <si>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</si>
  <si>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</si>
  <si>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</si>
  <si>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</si>
  <si>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</si>
  <si>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</si>
  <si>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</si>
  <si>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</si>
  <si>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</si>
  <si>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</si>
  <si>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</si>
  <si>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</si>
  <si>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</si>
  <si>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color rgb="FF000000"/>
        <rFont val="Noto Sans CJK SC"/>
        <family val="2"/>
      </rPr>
      <t xml:space="preserve">娇韵诗舒缓泡沫洁面乳粉色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Noto Sans CJK SC"/>
        <family val="2"/>
      </rPr>
      <t xml:space="preserve">版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Noto Sans CJK SC"/>
        <family val="2"/>
      </rPr>
      <t xml:space="preserve">瓶</t>
    </r>
  </si>
  <si>
    <t xml:space="preserve">3666057216480</t>
  </si>
  <si>
    <t xml:space="preserve">CG6452</t>
  </si>
  <si>
    <t xml:space="preserve">0505077</t>
  </si>
  <si>
    <t xml:space="preserve">115-260518-102C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</si>
  <si>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</t>
    </r>
  </si>
  <si>
    <r>
      <rPr>
        <sz val="10"/>
        <color rgb="FF000000"/>
        <rFont val="Noto Sans CJK SC"/>
        <family val="2"/>
      </rPr>
      <t xml:space="preserve">娇韵诗透亮美白水清爽型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Noto Sans CJK SC"/>
        <family val="2"/>
      </rPr>
      <t xml:space="preserve">版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Noto Sans CJK SC"/>
        <family val="2"/>
      </rPr>
      <t xml:space="preserve">瓶</t>
    </r>
  </si>
  <si>
    <t xml:space="preserve">3666057333057</t>
  </si>
  <si>
    <t xml:space="preserve">CG6652</t>
  </si>
  <si>
    <t xml:space="preserve">0545272</t>
  </si>
  <si>
    <r>
      <rPr>
        <sz val="10"/>
        <color rgb="FF000000"/>
        <rFont val="Noto Sans CJK SC"/>
        <family val="2"/>
      </rPr>
      <t xml:space="preserve">娇韵诗双萃精华九代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Noto Sans CJK SC"/>
        <family val="2"/>
      </rPr>
      <t xml:space="preserve">瓶</t>
    </r>
  </si>
  <si>
    <t xml:space="preserve">3666057202506</t>
  </si>
  <si>
    <t xml:space="preserve">CG6653</t>
  </si>
  <si>
    <t xml:space="preserve">0542103</t>
  </si>
  <si>
    <r>
      <rPr>
        <sz val="11"/>
        <color rgb="FF000000"/>
        <rFont val="Noto Sans CJK SC"/>
        <family val="2"/>
      </rPr>
      <t xml:space="preserve">磨损</t>
    </r>
    <r>
      <rPr>
        <sz val="11"/>
        <color rgb="FF000000"/>
        <rFont val="宋体"/>
        <family val="0"/>
        <charset val="134"/>
      </rPr>
      <t xml:space="preserve">1</t>
    </r>
  </si>
  <si>
    <t xml:space="preserve">0545235</t>
  </si>
  <si>
    <r>
      <rPr>
        <sz val="11"/>
        <color rgb="FF000000"/>
        <rFont val="Noto Sans CJK SC"/>
        <family val="2"/>
      </rPr>
      <t xml:space="preserve">磨损</t>
    </r>
    <r>
      <rPr>
        <sz val="11"/>
        <color rgb="FF000000"/>
        <rFont val="宋体"/>
        <family val="0"/>
        <charset val="134"/>
      </rPr>
      <t xml:space="preserve">4+</t>
    </r>
    <r>
      <rPr>
        <sz val="11"/>
        <color rgb="FF000000"/>
        <rFont val="Noto Sans CJK SC"/>
        <family val="2"/>
      </rPr>
      <t xml:space="preserve">破损</t>
    </r>
    <r>
      <rPr>
        <sz val="11"/>
        <color rgb="FF000000"/>
        <rFont val="宋体"/>
        <family val="0"/>
        <charset val="134"/>
      </rPr>
      <t xml:space="preserve">1+</t>
    </r>
    <r>
      <rPr>
        <sz val="11"/>
        <color rgb="FF000000"/>
        <rFont val="Noto Sans CJK SC"/>
        <family val="2"/>
      </rPr>
      <t xml:space="preserve">折痕磨损</t>
    </r>
    <r>
      <rPr>
        <sz val="11"/>
        <color rgb="FF000000"/>
        <rFont val="宋体"/>
        <family val="0"/>
        <charset val="134"/>
      </rPr>
      <t xml:space="preserve">2+</t>
    </r>
    <r>
      <rPr>
        <sz val="11"/>
        <color rgb="FF000000"/>
        <rFont val="Noto Sans CJK SC"/>
        <family val="2"/>
      </rPr>
      <t xml:space="preserve">破损</t>
    </r>
    <r>
      <rPr>
        <sz val="11"/>
        <color rgb="FF000000"/>
        <rFont val="宋体"/>
        <family val="0"/>
        <charset val="134"/>
      </rPr>
      <t xml:space="preserve">1</t>
    </r>
  </si>
  <si>
    <r>
      <rPr>
        <sz val="10"/>
        <color rgb="FF000000"/>
        <rFont val="Noto Sans CJK SC"/>
        <family val="2"/>
      </rPr>
      <t xml:space="preserve">雅诗兰黛智妍紧塑弹润水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Noto Sans CJK SC"/>
        <family val="2"/>
      </rPr>
      <t xml:space="preserve">瓶</t>
    </r>
  </si>
  <si>
    <t xml:space="preserve">887167728479</t>
  </si>
  <si>
    <t xml:space="preserve">CG6654</t>
  </si>
  <si>
    <t xml:space="preserve">G26</t>
  </si>
  <si>
    <r>
      <rPr>
        <sz val="11"/>
        <color rgb="FF000000"/>
        <rFont val="Noto Sans CJK SC"/>
        <family val="2"/>
      </rPr>
      <t xml:space="preserve">脏污磨损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</si>
  <si>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0"/>
        <color rgb="FF000000"/>
        <rFont val="Noto Sans CJK SC"/>
        <family val="2"/>
      </rPr>
      <t xml:space="preserve">宝丽黑</t>
    </r>
    <r>
      <rPr>
        <sz val="10"/>
        <color rgb="FF000000"/>
        <rFont val="Microsoft YaHei"/>
        <family val="2"/>
        <charset val="134"/>
      </rPr>
      <t xml:space="preserve">BA</t>
    </r>
    <r>
      <rPr>
        <sz val="10"/>
        <color rgb="FF000000"/>
        <rFont val="Noto Sans CJK SC"/>
        <family val="2"/>
      </rPr>
      <t xml:space="preserve">水</t>
    </r>
    <r>
      <rPr>
        <sz val="10"/>
        <color rgb="FF000000"/>
        <rFont val="Microsoft YaHei"/>
        <family val="2"/>
        <charset val="134"/>
      </rPr>
      <t xml:space="preserve">20ml/</t>
    </r>
    <r>
      <rPr>
        <sz val="10"/>
        <color rgb="FF000000"/>
        <rFont val="Noto Sans CJK SC"/>
        <family val="2"/>
      </rPr>
      <t xml:space="preserve">瓶</t>
    </r>
  </si>
  <si>
    <t xml:space="preserve">MAH00011</t>
  </si>
  <si>
    <t xml:space="preserve">CG6455</t>
  </si>
  <si>
    <t xml:space="preserve">/</t>
  </si>
  <si>
    <t xml:space="preserve">D5027</t>
  </si>
  <si>
    <t xml:space="preserve">115-260518-104C</t>
  </si>
  <si>
    <t xml:space="preserve">D4E26</t>
  </si>
  <si>
    <r>
      <rPr>
        <sz val="10"/>
        <color rgb="FF000000"/>
        <rFont val="Noto Sans CJK SC"/>
        <family val="2"/>
      </rPr>
      <t xml:space="preserve">宝丽黑</t>
    </r>
    <r>
      <rPr>
        <sz val="10"/>
        <color rgb="FF000000"/>
        <rFont val="Microsoft YaHei"/>
        <family val="2"/>
        <charset val="134"/>
      </rPr>
      <t xml:space="preserve">BA</t>
    </r>
    <r>
      <rPr>
        <sz val="10"/>
        <color rgb="FF000000"/>
        <rFont val="Noto Sans CJK SC"/>
        <family val="2"/>
      </rPr>
      <t xml:space="preserve">乳液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Noto Sans CJK SC"/>
        <family val="2"/>
      </rPr>
      <t xml:space="preserve">瓶</t>
    </r>
  </si>
  <si>
    <t xml:space="preserve">MAH00012</t>
  </si>
  <si>
    <t xml:space="preserve">CG6456</t>
  </si>
  <si>
    <t xml:space="preserve">D2719</t>
  </si>
  <si>
    <r>
      <rPr>
        <sz val="10"/>
        <color rgb="FF000000"/>
        <rFont val="Noto Sans CJK SC"/>
        <family val="2"/>
      </rPr>
      <t xml:space="preserve">倩碧紫胖子卸妆膏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Noto Sans CJK SC"/>
        <family val="2"/>
      </rPr>
      <t xml:space="preserve">瓶</t>
    </r>
  </si>
  <si>
    <t xml:space="preserve">020714215552</t>
  </si>
  <si>
    <t xml:space="preserve">CG6570</t>
  </si>
  <si>
    <t xml:space="preserve">Q16</t>
  </si>
  <si>
    <t xml:space="preserve">P16</t>
  </si>
  <si>
    <t xml:space="preserve">N16</t>
  </si>
  <si>
    <r>
      <rPr>
        <sz val="10"/>
        <color rgb="FF000000"/>
        <rFont val="Noto Sans CJK SC"/>
        <family val="2"/>
      </rPr>
      <t xml:space="preserve">博柏利风衣妆前乳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Noto Sans CJK SC"/>
        <family val="2"/>
      </rPr>
      <t xml:space="preserve">瓶</t>
    </r>
  </si>
  <si>
    <t xml:space="preserve">3616306700512</t>
  </si>
  <si>
    <t xml:space="preserve">CG6611</t>
  </si>
  <si>
    <t xml:space="preserve">5219</t>
  </si>
  <si>
    <r>
      <rPr>
        <sz val="10"/>
        <color rgb="FF000000"/>
        <rFont val="Noto Sans CJK SC"/>
        <family val="2"/>
      </rPr>
      <t xml:space="preserve">海蓝之谜精粹水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Noto Sans CJK SC"/>
        <family val="2"/>
      </rPr>
      <t xml:space="preserve">瓶</t>
    </r>
  </si>
  <si>
    <t xml:space="preserve">747930171249</t>
  </si>
  <si>
    <t xml:space="preserve">CG6643</t>
  </si>
  <si>
    <t xml:space="preserve">H95</t>
  </si>
  <si>
    <t xml:space="preserve">115-260518-106C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</si>
  <si>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18+</t>
    </r>
    <r>
      <rPr>
        <sz val="11"/>
        <color rgb="FF000000"/>
        <rFont val="Noto Sans CJK SC"/>
        <family val="2"/>
      </rPr>
      <t xml:space="preserve">塑封膜破损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</si>
  <si>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0"/>
        <color rgb="FF000000"/>
        <rFont val="Noto Sans CJK SC"/>
        <family val="2"/>
      </rPr>
      <t xml:space="preserve">馥蕾诗黄糖止汗露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Noto Sans CJK SC"/>
        <family val="2"/>
      </rPr>
      <t xml:space="preserve">瓶</t>
    </r>
  </si>
  <si>
    <t xml:space="preserve">809280108655</t>
  </si>
  <si>
    <t xml:space="preserve">CG6685</t>
  </si>
  <si>
    <t xml:space="preserve">GU6A01</t>
  </si>
  <si>
    <t xml:space="preserve">115-260518-108C</t>
  </si>
  <si>
    <r>
      <rPr>
        <sz val="10"/>
        <color rgb="FF000000"/>
        <rFont val="Noto Sans CJK SC"/>
        <family val="2"/>
      </rPr>
      <t xml:space="preserve">圣罗兰恒久粉底液</t>
    </r>
    <r>
      <rPr>
        <sz val="10"/>
        <color rgb="FF000000"/>
        <rFont val="Microsoft YaHei"/>
        <family val="2"/>
        <charset val="134"/>
      </rPr>
      <t xml:space="preserve">(#LC2)25ml/</t>
    </r>
    <r>
      <rPr>
        <sz val="10"/>
        <color rgb="FF000000"/>
        <rFont val="Noto Sans CJK SC"/>
        <family val="2"/>
      </rPr>
      <t xml:space="preserve">瓶</t>
    </r>
  </si>
  <si>
    <t xml:space="preserve">3614273593489</t>
  </si>
  <si>
    <t xml:space="preserve">CG6692</t>
  </si>
  <si>
    <t xml:space="preserve">40ZD00</t>
  </si>
  <si>
    <r>
      <rPr>
        <sz val="11"/>
        <color rgb="FF000000"/>
        <rFont val="Noto Sans CJK SC"/>
        <family val="2"/>
      </rPr>
      <t xml:space="preserve">折痕</t>
    </r>
    <r>
      <rPr>
        <sz val="11"/>
        <color rgb="FF000000"/>
        <rFont val="宋体"/>
        <family val="0"/>
        <charset val="134"/>
      </rPr>
      <t xml:space="preserve">4+</t>
    </r>
    <r>
      <rPr>
        <sz val="11"/>
        <color rgb="FF000000"/>
        <rFont val="Noto Sans CJK SC"/>
        <family val="2"/>
      </rPr>
      <t xml:space="preserve">翘边</t>
    </r>
    <r>
      <rPr>
        <sz val="11"/>
        <color rgb="FF000000"/>
        <rFont val="宋体"/>
        <family val="0"/>
        <charset val="134"/>
      </rPr>
      <t xml:space="preserve">6</t>
    </r>
  </si>
  <si>
    <t xml:space="preserve">40ZN04</t>
  </si>
  <si>
    <r>
      <rPr>
        <sz val="10"/>
        <color rgb="FF000000"/>
        <rFont val="Noto Sans CJK SC"/>
        <family val="2"/>
      </rPr>
      <t xml:space="preserve">安热沙面部防晒啫喱美白系列</t>
    </r>
    <r>
      <rPr>
        <sz val="10"/>
        <color rgb="FF000000"/>
        <rFont val="Microsoft YaHei"/>
        <family val="2"/>
        <charset val="134"/>
      </rPr>
      <t xml:space="preserve">(2026</t>
    </r>
    <r>
      <rPr>
        <sz val="10"/>
        <color rgb="FF000000"/>
        <rFont val="Noto Sans CJK SC"/>
        <family val="2"/>
      </rPr>
      <t xml:space="preserve">版</t>
    </r>
    <r>
      <rPr>
        <sz val="10"/>
        <color rgb="FF000000"/>
        <rFont val="Microsoft YaHei"/>
        <family val="2"/>
        <charset val="134"/>
      </rPr>
      <t xml:space="preserve">)90g/</t>
    </r>
    <r>
      <rPr>
        <sz val="10"/>
        <color rgb="FF000000"/>
        <rFont val="Noto Sans CJK SC"/>
        <family val="2"/>
      </rPr>
      <t xml:space="preserve">瓶</t>
    </r>
  </si>
  <si>
    <t xml:space="preserve">4909978205539</t>
  </si>
  <si>
    <t xml:space="preserve">CG6610</t>
  </si>
  <si>
    <t xml:space="preserve">6037K7</t>
  </si>
  <si>
    <r>
      <rPr>
        <sz val="11"/>
        <color rgb="FFFF0000"/>
        <rFont val="Noto Sans CJK SC"/>
        <family val="2"/>
      </rPr>
      <t xml:space="preserve">鉴定残（封口贴破）</t>
    </r>
    <r>
      <rPr>
        <sz val="11"/>
        <color rgb="FFFF0000"/>
        <rFont val="宋体"/>
        <family val="0"/>
        <charset val="134"/>
      </rPr>
      <t xml:space="preserve">1</t>
    </r>
  </si>
  <si>
    <t xml:space="preserve">CG6423</t>
  </si>
  <si>
    <t xml:space="preserve">AA4</t>
  </si>
  <si>
    <t xml:space="preserve">115-260518-116C</t>
  </si>
  <si>
    <r>
      <rPr>
        <sz val="11"/>
        <color rgb="FF000000"/>
        <rFont val="Noto Sans CJK SC"/>
        <family val="2"/>
      </rPr>
      <t xml:space="preserve">轻微磨损</t>
    </r>
    <r>
      <rPr>
        <sz val="11"/>
        <color rgb="FF000000"/>
        <rFont val="宋体"/>
        <family val="0"/>
        <charset val="134"/>
      </rPr>
      <t xml:space="preserve">146+</t>
    </r>
    <r>
      <rPr>
        <sz val="11"/>
        <color rgb="FF000000"/>
        <rFont val="Noto Sans CJK SC"/>
        <family val="2"/>
      </rPr>
      <t xml:space="preserve">折痕磨损</t>
    </r>
    <r>
      <rPr>
        <sz val="11"/>
        <color rgb="FF000000"/>
        <rFont val="宋体"/>
        <family val="0"/>
        <charset val="134"/>
      </rPr>
      <t xml:space="preserve">26+</t>
    </r>
    <r>
      <rPr>
        <sz val="11"/>
        <color rgb="FF000000"/>
        <rFont val="Noto Sans CJK SC"/>
        <family val="2"/>
      </rPr>
      <t xml:space="preserve">脏污磨损</t>
    </r>
    <r>
      <rPr>
        <sz val="11"/>
        <color rgb="FF000000"/>
        <rFont val="宋体"/>
        <family val="0"/>
        <charset val="134"/>
      </rPr>
      <t xml:space="preserve">6+</t>
    </r>
    <r>
      <rPr>
        <sz val="11"/>
        <color rgb="FF000000"/>
        <rFont val="Noto Sans CJK SC"/>
        <family val="2"/>
      </rPr>
      <t xml:space="preserve">脏污磨损折痕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</si>
  <si>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0"/>
        <color rgb="FF000000"/>
        <rFont val="Noto Sans CJK SC"/>
        <family val="2"/>
      </rPr>
      <t xml:space="preserve">海蓝之谜焕新精粹水磨砂款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Noto Sans CJK SC"/>
        <family val="2"/>
      </rPr>
      <t xml:space="preserve">版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Noto Sans CJK SC"/>
        <family val="2"/>
      </rPr>
      <t xml:space="preserve">瓶</t>
    </r>
  </si>
  <si>
    <t xml:space="preserve">747930175339</t>
  </si>
  <si>
    <t xml:space="preserve">CG6609</t>
  </si>
  <si>
    <t xml:space="preserve">B55</t>
  </si>
  <si>
    <t xml:space="preserve">115-260518-118C</t>
  </si>
  <si>
    <r>
      <rPr>
        <sz val="11"/>
        <color rgb="FF000000"/>
        <rFont val="Noto Sans CJK SC"/>
        <family val="2"/>
      </rPr>
      <t xml:space="preserve">无塑封膜变形磨损划痕</t>
    </r>
    <r>
      <rPr>
        <sz val="11"/>
        <color rgb="FF000000"/>
        <rFont val="宋体"/>
        <family val="0"/>
        <charset val="134"/>
      </rPr>
      <t xml:space="preserve">1</t>
    </r>
  </si>
  <si>
    <t xml:space="preserve">CG6638</t>
  </si>
  <si>
    <t xml:space="preserve">115-260518-120C</t>
  </si>
  <si>
    <r>
      <rPr>
        <sz val="11"/>
        <color rgb="FF000000"/>
        <rFont val="Noto Sans CJK SC"/>
        <family val="2"/>
      </rPr>
      <t xml:space="preserve">脏污</t>
    </r>
    <r>
      <rPr>
        <sz val="11"/>
        <color rgb="FF000000"/>
        <rFont val="宋体"/>
        <family val="0"/>
        <charset val="134"/>
      </rPr>
      <t xml:space="preserve">8+</t>
    </r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</t>
    </r>
  </si>
  <si>
    <t xml:space="preserve">0545273</t>
  </si>
  <si>
    <r>
      <rPr>
        <sz val="10"/>
        <color rgb="FF000000"/>
        <rFont val="Noto Sans CJK SC"/>
        <family val="2"/>
      </rPr>
      <t xml:space="preserve">娇韵诗透亮美白乳液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Noto Sans CJK SC"/>
        <family val="2"/>
      </rPr>
      <t xml:space="preserve">版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Noto Sans CJK SC"/>
        <family val="2"/>
      </rPr>
      <t xml:space="preserve">瓶</t>
    </r>
  </si>
  <si>
    <t xml:space="preserve">3666057333095</t>
  </si>
  <si>
    <t xml:space="preserve">CG6639</t>
  </si>
  <si>
    <t xml:space="preserve">0549313</t>
  </si>
  <si>
    <t xml:space="preserve">0606382</t>
  </si>
  <si>
    <r>
      <rPr>
        <sz val="10"/>
        <color rgb="FF000000"/>
        <rFont val="Microsoft YaHei"/>
        <family val="2"/>
        <charset val="134"/>
      </rPr>
      <t xml:space="preserve">SK-II</t>
    </r>
    <r>
      <rPr>
        <sz val="10"/>
        <color rgb="FF000000"/>
        <rFont val="Noto Sans CJK SC"/>
        <family val="2"/>
      </rPr>
      <t xml:space="preserve">大红瓶面霜滋润型新版</t>
    </r>
    <r>
      <rPr>
        <sz val="10"/>
        <color rgb="FF000000"/>
        <rFont val="Microsoft YaHei"/>
        <family val="2"/>
        <charset val="134"/>
      </rPr>
      <t xml:space="preserve">80g/</t>
    </r>
    <r>
      <rPr>
        <sz val="10"/>
        <color rgb="FF000000"/>
        <rFont val="Noto Sans CJK SC"/>
        <family val="2"/>
      </rPr>
      <t xml:space="preserve">瓶</t>
    </r>
  </si>
  <si>
    <t xml:space="preserve">4979006113044</t>
  </si>
  <si>
    <t xml:space="preserve">CG6212</t>
  </si>
  <si>
    <t xml:space="preserve">5241211800  </t>
  </si>
  <si>
    <t xml:space="preserve">115-260518-122C</t>
  </si>
  <si>
    <r>
      <rPr>
        <sz val="11"/>
        <color rgb="FFFF0000"/>
        <rFont val="Noto Sans CJK SC"/>
        <family val="2"/>
      </rPr>
      <t xml:space="preserve">破损鉴定残（封口贴破）</t>
    </r>
    <r>
      <rPr>
        <sz val="11"/>
        <color rgb="FFFF0000"/>
        <rFont val="宋体"/>
        <family val="0"/>
        <charset val="134"/>
      </rPr>
      <t xml:space="preserve">1</t>
    </r>
  </si>
  <si>
    <r>
      <rPr>
        <sz val="11"/>
        <color rgb="FF000000"/>
        <rFont val="Noto Sans CJK SC"/>
        <family val="2"/>
      </rPr>
      <t xml:space="preserve">资生堂悦薇滋润柔肤水</t>
    </r>
    <r>
      <rPr>
        <sz val="11"/>
        <color rgb="FF000000"/>
        <rFont val="宋体"/>
        <family val="0"/>
        <charset val="134"/>
      </rPr>
      <t xml:space="preserve">150ml/</t>
    </r>
    <r>
      <rPr>
        <sz val="11"/>
        <color rgb="FF000000"/>
        <rFont val="Noto Sans CJK SC"/>
        <family val="2"/>
      </rPr>
      <t xml:space="preserve">瓶</t>
    </r>
  </si>
  <si>
    <t xml:space="preserve">729238210448</t>
  </si>
  <si>
    <t xml:space="preserve">CG6897</t>
  </si>
  <si>
    <t xml:space="preserve">5168G5</t>
  </si>
  <si>
    <t xml:space="preserve">2028/6/17</t>
  </si>
  <si>
    <t xml:space="preserve">115-260526-118C</t>
  </si>
  <si>
    <r>
      <rPr>
        <sz val="11"/>
        <color rgb="FF000000"/>
        <rFont val="Noto Sans CJK SC"/>
        <family val="2"/>
      </rPr>
      <t xml:space="preserve">资生堂悦薇水清爽型</t>
    </r>
    <r>
      <rPr>
        <sz val="11"/>
        <color rgb="FF000000"/>
        <rFont val="宋体"/>
        <family val="0"/>
        <charset val="134"/>
      </rPr>
      <t xml:space="preserve">150ml/</t>
    </r>
    <r>
      <rPr>
        <sz val="11"/>
        <color rgb="FF000000"/>
        <rFont val="Noto Sans CJK SC"/>
        <family val="2"/>
      </rPr>
      <t xml:space="preserve">瓶</t>
    </r>
  </si>
  <si>
    <t xml:space="preserve">729238210431</t>
  </si>
  <si>
    <t xml:space="preserve">CG6898</t>
  </si>
  <si>
    <t xml:space="preserve">5248N5</t>
  </si>
  <si>
    <r>
      <rPr>
        <sz val="11"/>
        <color rgb="FF000000"/>
        <rFont val="Noto Sans CJK SC"/>
        <family val="2"/>
      </rPr>
      <t xml:space="preserve">芭比波朗盈润唇膏</t>
    </r>
    <r>
      <rPr>
        <sz val="11"/>
        <color rgb="FF000000"/>
        <rFont val="宋体"/>
        <family val="0"/>
        <charset val="134"/>
      </rPr>
      <t xml:space="preserve">(#672)3g/</t>
    </r>
    <r>
      <rPr>
        <sz val="11"/>
        <color rgb="FF000000"/>
        <rFont val="Noto Sans CJK SC"/>
        <family val="2"/>
      </rPr>
      <t xml:space="preserve">支</t>
    </r>
  </si>
  <si>
    <t xml:space="preserve">716170344256</t>
  </si>
  <si>
    <t xml:space="preserve">CG6922</t>
  </si>
  <si>
    <t xml:space="preserve">BA4</t>
  </si>
  <si>
    <t xml:space="preserve">2027/10/1</t>
  </si>
  <si>
    <r>
      <rPr>
        <sz val="11"/>
        <color rgb="FF000000"/>
        <rFont val="Noto Sans CJK SC"/>
        <family val="2"/>
      </rPr>
      <t xml:space="preserve">效期模糊</t>
    </r>
    <r>
      <rPr>
        <sz val="11"/>
        <color rgb="FF000000"/>
        <rFont val="宋体"/>
        <family val="0"/>
        <charset val="134"/>
      </rPr>
      <t xml:space="preserve">17</t>
    </r>
  </si>
  <si>
    <r>
      <rPr>
        <sz val="11"/>
        <color rgb="FF000000"/>
        <rFont val="Noto Sans CJK SC"/>
        <family val="2"/>
      </rPr>
      <t xml:space="preserve">芭比波朗盈润唇膏</t>
    </r>
    <r>
      <rPr>
        <sz val="11"/>
        <color rgb="FF000000"/>
        <rFont val="宋体"/>
        <family val="0"/>
        <charset val="134"/>
      </rPr>
      <t xml:space="preserve">(#203)2.5g/</t>
    </r>
    <r>
      <rPr>
        <sz val="11"/>
        <color rgb="FF000000"/>
        <rFont val="Noto Sans CJK SC"/>
        <family val="2"/>
      </rPr>
      <t xml:space="preserve">支</t>
    </r>
  </si>
  <si>
    <t xml:space="preserve">716170326917</t>
  </si>
  <si>
    <t xml:space="preserve">CG6923</t>
  </si>
  <si>
    <t xml:space="preserve">A45</t>
  </si>
  <si>
    <t xml:space="preserve">2028/4/1</t>
  </si>
  <si>
    <r>
      <rPr>
        <sz val="11"/>
        <color rgb="FF000000"/>
        <rFont val="Noto Sans CJK SC"/>
        <family val="2"/>
      </rPr>
      <t xml:space="preserve">效期模糊</t>
    </r>
    <r>
      <rPr>
        <sz val="11"/>
        <color rgb="FF000000"/>
        <rFont val="宋体"/>
        <family val="0"/>
        <charset val="134"/>
      </rPr>
      <t xml:space="preserve">20</t>
    </r>
  </si>
  <si>
    <r>
      <rPr>
        <sz val="11"/>
        <color rgb="FF000000"/>
        <rFont val="Noto Sans CJK SC"/>
        <family val="2"/>
      </rPr>
      <t xml:space="preserve">芭比波朗盈润唇膏</t>
    </r>
    <r>
      <rPr>
        <sz val="11"/>
        <color rgb="FF000000"/>
        <rFont val="宋体"/>
        <family val="0"/>
        <charset val="134"/>
      </rPr>
      <t xml:space="preserve">(#204)2.5g/</t>
    </r>
    <r>
      <rPr>
        <sz val="11"/>
        <color rgb="FF000000"/>
        <rFont val="Noto Sans CJK SC"/>
        <family val="2"/>
      </rPr>
      <t xml:space="preserve">支</t>
    </r>
  </si>
  <si>
    <t xml:space="preserve">716170310183</t>
  </si>
  <si>
    <t xml:space="preserve">CG6924</t>
  </si>
  <si>
    <r>
      <rPr>
        <sz val="11"/>
        <color rgb="FF000000"/>
        <rFont val="Noto Sans CJK SC"/>
        <family val="2"/>
      </rPr>
      <t xml:space="preserve">脏污</t>
    </r>
    <r>
      <rPr>
        <sz val="11"/>
        <color rgb="FF000000"/>
        <rFont val="宋体"/>
        <family val="0"/>
        <charset val="134"/>
      </rPr>
      <t xml:space="preserve">14+</t>
    </r>
    <r>
      <rPr>
        <sz val="11"/>
        <color rgb="FF000000"/>
        <rFont val="Noto Sans CJK SC"/>
        <family val="2"/>
      </rPr>
      <t xml:space="preserve">效期模糊</t>
    </r>
    <r>
      <rPr>
        <sz val="11"/>
        <color rgb="FF000000"/>
        <rFont val="宋体"/>
        <family val="0"/>
        <charset val="134"/>
      </rPr>
      <t xml:space="preserve">6</t>
    </r>
  </si>
  <si>
    <r>
      <rPr>
        <sz val="11"/>
        <color rgb="FF000000"/>
        <rFont val="Noto Sans CJK SC"/>
        <family val="2"/>
      </rPr>
      <t xml:space="preserve">芭比波朗盈润唇膏</t>
    </r>
    <r>
      <rPr>
        <sz val="11"/>
        <color rgb="FF000000"/>
        <rFont val="宋体"/>
        <family val="0"/>
        <charset val="134"/>
      </rPr>
      <t xml:space="preserve">(#201)2.5g/</t>
    </r>
    <r>
      <rPr>
        <sz val="11"/>
        <color rgb="FF000000"/>
        <rFont val="Noto Sans CJK SC"/>
        <family val="2"/>
      </rPr>
      <t xml:space="preserve">支</t>
    </r>
  </si>
  <si>
    <t xml:space="preserve">716170310169</t>
  </si>
  <si>
    <t xml:space="preserve">CG6925</t>
  </si>
  <si>
    <r>
      <rPr>
        <sz val="11"/>
        <color rgb="FF000000"/>
        <rFont val="Noto Sans CJK SC"/>
        <family val="2"/>
      </rPr>
      <t xml:space="preserve">脏污</t>
    </r>
    <r>
      <rPr>
        <sz val="11"/>
        <color rgb="FF000000"/>
        <rFont val="宋体"/>
        <family val="0"/>
        <charset val="134"/>
      </rPr>
      <t xml:space="preserve">6</t>
    </r>
  </si>
  <si>
    <r>
      <rPr>
        <sz val="11"/>
        <color rgb="FF000000"/>
        <rFont val="Noto Sans CJK SC"/>
        <family val="2"/>
      </rPr>
      <t xml:space="preserve">芭比波朗色润唇膏</t>
    </r>
    <r>
      <rPr>
        <sz val="11"/>
        <color rgb="FF000000"/>
        <rFont val="宋体"/>
        <family val="0"/>
        <charset val="134"/>
      </rPr>
      <t xml:space="preserve">(#813)2.3g/</t>
    </r>
    <r>
      <rPr>
        <sz val="11"/>
        <color rgb="FF000000"/>
        <rFont val="Noto Sans CJK SC"/>
        <family val="2"/>
      </rPr>
      <t xml:space="preserve">支</t>
    </r>
  </si>
  <si>
    <t xml:space="preserve">716170298948</t>
  </si>
  <si>
    <t xml:space="preserve">CG6926</t>
  </si>
  <si>
    <t xml:space="preserve">AB4</t>
  </si>
  <si>
    <t xml:space="preserve">2027/11/1</t>
  </si>
  <si>
    <r>
      <rPr>
        <sz val="11"/>
        <color rgb="FF000000"/>
        <rFont val="Noto Sans CJK SC"/>
        <family val="2"/>
      </rPr>
      <t xml:space="preserve">芭比波朗色润唇膏</t>
    </r>
    <r>
      <rPr>
        <sz val="11"/>
        <color rgb="FF000000"/>
        <rFont val="宋体"/>
        <family val="0"/>
        <charset val="134"/>
      </rPr>
      <t xml:space="preserve">(#527)2.3g/</t>
    </r>
    <r>
      <rPr>
        <sz val="11"/>
        <color rgb="FF000000"/>
        <rFont val="Noto Sans CJK SC"/>
        <family val="2"/>
      </rPr>
      <t xml:space="preserve">支</t>
    </r>
  </si>
  <si>
    <t xml:space="preserve">716170298528</t>
  </si>
  <si>
    <t xml:space="preserve">CG6927</t>
  </si>
  <si>
    <r>
      <rPr>
        <sz val="11"/>
        <color rgb="FF000000"/>
        <rFont val="Noto Sans CJK SC"/>
        <family val="2"/>
      </rPr>
      <t xml:space="preserve">芭比波朗色润唇膏</t>
    </r>
    <r>
      <rPr>
        <sz val="11"/>
        <color rgb="FF000000"/>
        <rFont val="宋体"/>
        <family val="0"/>
        <charset val="134"/>
      </rPr>
      <t xml:space="preserve">(#338)2.3g/</t>
    </r>
    <r>
      <rPr>
        <sz val="11"/>
        <color rgb="FF000000"/>
        <rFont val="Noto Sans CJK SC"/>
        <family val="2"/>
      </rPr>
      <t xml:space="preserve">支</t>
    </r>
  </si>
  <si>
    <t xml:space="preserve">716170287805</t>
  </si>
  <si>
    <t xml:space="preserve">CG6928</t>
  </si>
  <si>
    <t xml:space="preserve">AC4</t>
  </si>
  <si>
    <t xml:space="preserve">2027/12/1</t>
  </si>
  <si>
    <r>
      <rPr>
        <sz val="11"/>
        <color rgb="FF000000"/>
        <rFont val="Noto Sans CJK SC"/>
        <family val="2"/>
      </rPr>
      <t xml:space="preserve">翘边</t>
    </r>
    <r>
      <rPr>
        <sz val="11"/>
        <color rgb="FF000000"/>
        <rFont val="宋体"/>
        <family val="0"/>
        <charset val="134"/>
      </rPr>
      <t xml:space="preserve">3</t>
    </r>
  </si>
  <si>
    <r>
      <rPr>
        <sz val="11"/>
        <color rgb="FF000000"/>
        <rFont val="Noto Sans CJK SC"/>
        <family val="2"/>
      </rPr>
      <t xml:space="preserve">芭比波朗盈润唇膏</t>
    </r>
    <r>
      <rPr>
        <sz val="11"/>
        <color rgb="FF000000"/>
        <rFont val="宋体"/>
        <family val="0"/>
        <charset val="134"/>
      </rPr>
      <t xml:space="preserve">(#692)3g/</t>
    </r>
    <r>
      <rPr>
        <sz val="11"/>
        <color rgb="FF000000"/>
        <rFont val="Noto Sans CJK SC"/>
        <family val="2"/>
      </rPr>
      <t xml:space="preserve">支</t>
    </r>
  </si>
  <si>
    <t xml:space="preserve">716170346243</t>
  </si>
  <si>
    <t xml:space="preserve">CG6929</t>
  </si>
  <si>
    <t xml:space="preserve">A35</t>
  </si>
  <si>
    <t xml:space="preserve">2028/3/1</t>
  </si>
  <si>
    <r>
      <rPr>
        <sz val="11"/>
        <color rgb="FF000000"/>
        <rFont val="Noto Sans CJK SC"/>
        <family val="2"/>
      </rPr>
      <t xml:space="preserve">效期模糊</t>
    </r>
    <r>
      <rPr>
        <sz val="11"/>
        <color rgb="FF000000"/>
        <rFont val="宋体"/>
        <family val="0"/>
        <charset val="134"/>
      </rPr>
      <t xml:space="preserve">14</t>
    </r>
  </si>
  <si>
    <r>
      <rPr>
        <sz val="11"/>
        <color rgb="FF000000"/>
        <rFont val="Noto Sans CJK SC"/>
        <family val="2"/>
      </rPr>
      <t xml:space="preserve">芭比波朗盈润唇膏</t>
    </r>
    <r>
      <rPr>
        <sz val="11"/>
        <color rgb="FF000000"/>
        <rFont val="宋体"/>
        <family val="0"/>
        <charset val="134"/>
      </rPr>
      <t xml:space="preserve">(#677)3g/</t>
    </r>
    <r>
      <rPr>
        <sz val="11"/>
        <color rgb="FF000000"/>
        <rFont val="Noto Sans CJK SC"/>
        <family val="2"/>
      </rPr>
      <t xml:space="preserve">支</t>
    </r>
  </si>
  <si>
    <t xml:space="preserve">716170344294</t>
  </si>
  <si>
    <t xml:space="preserve">CG6930</t>
  </si>
  <si>
    <r>
      <rPr>
        <sz val="11"/>
        <color rgb="FF000000"/>
        <rFont val="Noto Sans CJK SC"/>
        <family val="2"/>
      </rPr>
      <t xml:space="preserve">芭比波朗双头眼影笔</t>
    </r>
    <r>
      <rPr>
        <sz val="11"/>
        <color rgb="FF000000"/>
        <rFont val="宋体"/>
        <family val="0"/>
        <charset val="134"/>
      </rPr>
      <t xml:space="preserve">(#Rusted)1.6g/</t>
    </r>
    <r>
      <rPr>
        <sz val="11"/>
        <color rgb="FF000000"/>
        <rFont val="Noto Sans CJK SC"/>
        <family val="2"/>
      </rPr>
      <t xml:space="preserve">支</t>
    </r>
  </si>
  <si>
    <t xml:space="preserve">716170302546</t>
  </si>
  <si>
    <t xml:space="preserve">CG6977</t>
  </si>
  <si>
    <r>
      <rPr>
        <sz val="11"/>
        <color rgb="FF000000"/>
        <rFont val="Noto Sans CJK SC"/>
        <family val="2"/>
      </rPr>
      <t xml:space="preserve">资生堂红腰子精华第四代</t>
    </r>
    <r>
      <rPr>
        <sz val="11"/>
        <color rgb="FF000000"/>
        <rFont val="宋体"/>
        <family val="0"/>
        <charset val="134"/>
      </rPr>
      <t xml:space="preserve">75ml/</t>
    </r>
    <r>
      <rPr>
        <sz val="11"/>
        <color rgb="FF000000"/>
        <rFont val="Noto Sans CJK SC"/>
        <family val="2"/>
      </rPr>
      <t xml:space="preserve">瓶</t>
    </r>
  </si>
  <si>
    <t xml:space="preserve">729238224469</t>
  </si>
  <si>
    <t xml:space="preserve">CG6982</t>
  </si>
  <si>
    <t xml:space="preserve">5317F</t>
  </si>
  <si>
    <t xml:space="preserve">2028/11/13</t>
  </si>
  <si>
    <r>
      <rPr>
        <sz val="11"/>
        <color rgb="FF000000"/>
        <rFont val="Noto Sans CJK SC"/>
        <family val="2"/>
      </rPr>
      <t xml:space="preserve">无批次</t>
    </r>
    <r>
      <rPr>
        <sz val="11"/>
        <color rgb="FF000000"/>
        <rFont val="宋体"/>
        <family val="0"/>
        <charset val="134"/>
      </rPr>
      <t xml:space="preserve">1</t>
    </r>
  </si>
  <si>
    <r>
      <rPr>
        <sz val="11"/>
        <color rgb="FF000000"/>
        <rFont val="Noto Sans CJK SC"/>
        <family val="2"/>
      </rPr>
      <t xml:space="preserve">贴箱麦</t>
    </r>
    <r>
      <rPr>
        <sz val="11"/>
        <color rgb="FF000000"/>
        <rFont val="宋体"/>
        <family val="0"/>
        <charset val="134"/>
      </rPr>
      <t xml:space="preserve">335</t>
    </r>
    <r>
      <rPr>
        <sz val="11"/>
        <color rgb="FF000000"/>
        <rFont val="Noto Sans CJK SC"/>
        <family val="2"/>
      </rPr>
      <t xml:space="preserve">件，打印贴条码</t>
    </r>
    <r>
      <rPr>
        <sz val="11"/>
        <color rgb="FF000000"/>
        <rFont val="宋体"/>
        <family val="0"/>
        <charset val="134"/>
      </rPr>
      <t xml:space="preserve">372</t>
    </r>
    <r>
      <rPr>
        <sz val="11"/>
        <color rgb="FF000000"/>
        <rFont val="Noto Sans CJK SC"/>
        <family val="2"/>
      </rPr>
      <t xml:space="preserve">件，拆盒</t>
    </r>
    <r>
      <rPr>
        <sz val="11"/>
        <color rgb="FF000000"/>
        <rFont val="宋体"/>
        <family val="0"/>
        <charset val="134"/>
      </rPr>
      <t xml:space="preserve">3</t>
    </r>
    <r>
      <rPr>
        <sz val="11"/>
        <color rgb="FF000000"/>
        <rFont val="Noto Sans CJK SC"/>
        <family val="2"/>
      </rPr>
      <t xml:space="preserve">个装</t>
    </r>
    <r>
      <rPr>
        <sz val="11"/>
        <color rgb="FF000000"/>
        <rFont val="宋体"/>
        <family val="0"/>
        <charset val="134"/>
      </rPr>
      <t xml:space="preserve">441</t>
    </r>
    <r>
      <rPr>
        <sz val="11"/>
        <color rgb="FF000000"/>
        <rFont val="Noto Sans CJK SC"/>
        <family val="2"/>
      </rPr>
      <t xml:space="preserve">套</t>
    </r>
    <r>
      <rPr>
        <sz val="11"/>
        <color rgb="FF000000"/>
        <rFont val="宋体"/>
        <family val="0"/>
        <charset val="134"/>
      </rPr>
      <t xml:space="preserve">/   1324</t>
    </r>
    <r>
      <rPr>
        <sz val="11"/>
        <color rgb="FF000000"/>
        <rFont val="Noto Sans CJK SC"/>
        <family val="2"/>
      </rPr>
      <t xml:space="preserve">件，套海绵头</t>
    </r>
    <r>
      <rPr>
        <sz val="11"/>
        <color rgb="FF000000"/>
        <rFont val="宋体"/>
        <family val="0"/>
        <charset val="134"/>
      </rPr>
      <t xml:space="preserve">274</t>
    </r>
    <r>
      <rPr>
        <sz val="11"/>
        <color rgb="FF000000"/>
        <rFont val="Noto Sans CJK SC"/>
        <family val="2"/>
      </rPr>
      <t xml:space="preserve">件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</si>
</sst>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  <numFmt numFmtId="172" formatCode="0.000_ 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Noto Sans CJK SC"/>
      <family val="2"/>
    </font>
    <font>
      <b val="true"/>
      <sz val="10"/>
      <color rgb="FF000000"/>
      <name val="微软雅黑"/>
      <family val="2"/>
      <charset val="134"/>
    </font>
    <font>
      <sz val="11"/>
      <color rgb="FF000000"/>
      <name val="Noto Sans CJK SC"/>
      <family val="2"/>
    </font>
    <font>
      <sz val="11"/>
      <color rgb="FFFF0000"/>
      <name val="Noto Sans CJK SC"/>
      <family val="2"/>
    </font>
    <font>
      <sz val="11"/>
      <color rgb="FFFF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3"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800000"/>
        <sz val="11"/>
      </font>
      <fill>
        <patternFill>
          <bgColor rgb="FFFF99CC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V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40" activePane="bottomLeft" state="frozen"/>
      <selection pane="topLeft" activeCell="A1" activeCellId="0" sqref="A1"/>
      <selection pane="bottomLeft" activeCell="H44" activeCellId="0" sqref="H44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1.62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9" t="s">
        <v>6</v>
      </c>
      <c r="H3" s="9"/>
      <c r="I3" s="9"/>
      <c r="J3" s="9"/>
      <c r="K3" s="9"/>
      <c r="L3" s="9" t="s">
        <v>7</v>
      </c>
      <c r="M3" s="9"/>
      <c r="N3" s="11" t="s">
        <v>8</v>
      </c>
      <c r="O3" s="11"/>
    </row>
    <row r="4" s="7" customFormat="true" ht="22.5" hidden="false" customHeight="true" outlineLevel="0" collapsed="false">
      <c r="A4" s="12" t="s">
        <v>9</v>
      </c>
      <c r="B4" s="12"/>
      <c r="C4" s="13" t="s">
        <v>10</v>
      </c>
      <c r="D4" s="12" t="s">
        <v>11</v>
      </c>
      <c r="E4" s="12"/>
      <c r="F4" s="14" t="n">
        <f aca="false">SUM(F5:F515)</f>
        <v>19521</v>
      </c>
      <c r="G4" s="14"/>
      <c r="H4" s="14" t="n">
        <f aca="false">SUM(H5:H515)</f>
        <v>9439</v>
      </c>
      <c r="I4" s="14" t="n">
        <f aca="false">SUM(I5:I515)</f>
        <v>316</v>
      </c>
      <c r="J4" s="14" t="n">
        <f aca="false">SUM(J5:J515)</f>
        <v>0</v>
      </c>
      <c r="K4" s="14" t="n">
        <f aca="false">SUM(K5:K515)</f>
        <v>6</v>
      </c>
      <c r="L4" s="9" t="s">
        <v>12</v>
      </c>
      <c r="M4" s="9"/>
      <c r="N4" s="9" t="s">
        <v>13</v>
      </c>
      <c r="O4" s="9"/>
    </row>
    <row r="5" s="7" customFormat="true" ht="22.5" hidden="false" customHeight="true" outlineLevel="0" collapsed="false">
      <c r="A5" s="9" t="s">
        <v>14</v>
      </c>
      <c r="B5" s="9" t="s">
        <v>15</v>
      </c>
      <c r="C5" s="9" t="s">
        <v>16</v>
      </c>
      <c r="D5" s="15" t="s">
        <v>17</v>
      </c>
      <c r="E5" s="15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16" t="s">
        <v>26</v>
      </c>
      <c r="N5" s="16" t="s">
        <v>27</v>
      </c>
      <c r="O5" s="16" t="s">
        <v>28</v>
      </c>
    </row>
    <row r="6" s="7" customFormat="true" ht="55" hidden="false" customHeight="true" outlineLevel="0" collapsed="false">
      <c r="A6" s="17" t="n">
        <v>1</v>
      </c>
      <c r="B6" s="17" t="str">
        <f aca="false">IF(C6&lt;&gt;"",$N$3,"")</f>
        <v>2026/6/1</v>
      </c>
      <c r="C6" s="18" t="s">
        <v>29</v>
      </c>
      <c r="D6" s="19" t="s">
        <v>30</v>
      </c>
      <c r="E6" s="20" t="s">
        <v>31</v>
      </c>
      <c r="F6" s="17" t="n">
        <v>242</v>
      </c>
      <c r="G6" s="17" t="n">
        <v>32</v>
      </c>
      <c r="H6" s="17" t="n">
        <v>241</v>
      </c>
      <c r="I6" s="17" t="n">
        <v>1</v>
      </c>
      <c r="J6" s="17"/>
      <c r="K6" s="17"/>
      <c r="L6" s="17" t="n">
        <v>0.158</v>
      </c>
      <c r="M6" s="21" t="s">
        <v>32</v>
      </c>
      <c r="N6" s="22" t="n">
        <v>46788</v>
      </c>
      <c r="O6" s="23" t="s">
        <v>33</v>
      </c>
      <c r="Q6" s="24" t="s">
        <v>34</v>
      </c>
    </row>
    <row r="7" s="7" customFormat="true" ht="55" hidden="false" customHeight="true" outlineLevel="0" collapsed="false">
      <c r="A7" s="17" t="n">
        <v>2</v>
      </c>
      <c r="B7" s="17" t="str">
        <f aca="false">IF(C7&lt;&gt;"",$N$3,"")</f>
        <v>2026/6/1</v>
      </c>
      <c r="C7" s="18" t="s">
        <v>35</v>
      </c>
      <c r="D7" s="19" t="s">
        <v>36</v>
      </c>
      <c r="E7" s="20" t="s">
        <v>37</v>
      </c>
      <c r="F7" s="17" t="n">
        <v>65</v>
      </c>
      <c r="G7" s="17" t="n">
        <v>32</v>
      </c>
      <c r="H7" s="17" t="n">
        <v>65</v>
      </c>
      <c r="I7" s="17"/>
      <c r="J7" s="17"/>
      <c r="K7" s="17"/>
      <c r="L7" s="17" t="n">
        <v>0.256</v>
      </c>
      <c r="M7" s="21" t="s">
        <v>38</v>
      </c>
      <c r="N7" s="22" t="n">
        <v>47069</v>
      </c>
      <c r="O7" s="23" t="s">
        <v>33</v>
      </c>
    </row>
    <row r="8" s="7" customFormat="true" ht="55" hidden="false" customHeight="true" outlineLevel="0" collapsed="false">
      <c r="A8" s="17" t="n">
        <v>3</v>
      </c>
      <c r="B8" s="17" t="str">
        <f aca="false">IF(C8&lt;&gt;"",$N$3,"")</f>
        <v>2026/6/1</v>
      </c>
      <c r="C8" s="18" t="s">
        <v>39</v>
      </c>
      <c r="D8" s="19" t="s">
        <v>40</v>
      </c>
      <c r="E8" s="20" t="s">
        <v>41</v>
      </c>
      <c r="F8" s="17" t="n">
        <v>274</v>
      </c>
      <c r="G8" s="17" t="n">
        <v>28</v>
      </c>
      <c r="H8" s="17" t="n">
        <v>111</v>
      </c>
      <c r="I8" s="17" t="n">
        <v>1</v>
      </c>
      <c r="J8" s="17"/>
      <c r="K8" s="17"/>
      <c r="L8" s="17" t="n">
        <v>0.242</v>
      </c>
      <c r="M8" s="21" t="s">
        <v>42</v>
      </c>
      <c r="N8" s="22" t="n">
        <v>47048</v>
      </c>
      <c r="O8" s="23" t="s">
        <v>33</v>
      </c>
      <c r="Q8" s="24" t="s">
        <v>43</v>
      </c>
    </row>
    <row r="9" s="7" customFormat="true" ht="55" hidden="false" customHeight="true" outlineLevel="0" collapsed="false">
      <c r="A9" s="17"/>
      <c r="B9" s="17" t="str">
        <f aca="false">IF(C9&lt;&gt;"",$N$3,"")</f>
        <v>2026/6/1</v>
      </c>
      <c r="C9" s="18" t="s">
        <v>39</v>
      </c>
      <c r="D9" s="19"/>
      <c r="E9" s="20" t="s">
        <v>41</v>
      </c>
      <c r="F9" s="17" t="n">
        <v>274</v>
      </c>
      <c r="G9" s="17"/>
      <c r="H9" s="17" t="n">
        <v>154</v>
      </c>
      <c r="I9" s="17" t="n">
        <v>8</v>
      </c>
      <c r="J9" s="17"/>
      <c r="K9" s="17"/>
      <c r="L9" s="17"/>
      <c r="M9" s="21" t="s">
        <v>44</v>
      </c>
      <c r="N9" s="22" t="n">
        <v>47069</v>
      </c>
      <c r="O9" s="23" t="s">
        <v>33</v>
      </c>
      <c r="Q9" s="24" t="s">
        <v>45</v>
      </c>
    </row>
    <row r="10" s="7" customFormat="true" ht="55" hidden="false" customHeight="true" outlineLevel="0" collapsed="false">
      <c r="A10" s="17" t="n">
        <v>4</v>
      </c>
      <c r="B10" s="17" t="str">
        <f aca="false">IF(C10&lt;&gt;"",$N$3,"")</f>
        <v>2026/6/1</v>
      </c>
      <c r="C10" s="18" t="s">
        <v>46</v>
      </c>
      <c r="D10" s="19" t="s">
        <v>47</v>
      </c>
      <c r="E10" s="20" t="s">
        <v>48</v>
      </c>
      <c r="F10" s="17" t="n">
        <v>500</v>
      </c>
      <c r="G10" s="17" t="n">
        <v>24</v>
      </c>
      <c r="H10" s="17" t="n">
        <v>498</v>
      </c>
      <c r="I10" s="17" t="n">
        <v>2</v>
      </c>
      <c r="J10" s="17"/>
      <c r="K10" s="17"/>
      <c r="L10" s="17" t="n">
        <v>0.289</v>
      </c>
      <c r="M10" s="21" t="s">
        <v>49</v>
      </c>
      <c r="N10" s="22" t="n">
        <v>47150</v>
      </c>
      <c r="O10" s="23" t="s">
        <v>33</v>
      </c>
      <c r="Q10" s="24" t="s">
        <v>50</v>
      </c>
    </row>
    <row r="11" s="7" customFormat="true" ht="55" hidden="false" customHeight="true" outlineLevel="0" collapsed="false">
      <c r="A11" s="17" t="n">
        <v>5</v>
      </c>
      <c r="B11" s="17" t="str">
        <f aca="false">IF(C11&lt;&gt;"",$N$3,"")</f>
        <v>2026/6/1</v>
      </c>
      <c r="C11" s="18" t="s">
        <v>51</v>
      </c>
      <c r="D11" s="19" t="s">
        <v>52</v>
      </c>
      <c r="E11" s="20" t="s">
        <v>53</v>
      </c>
      <c r="F11" s="17" t="n">
        <v>186</v>
      </c>
      <c r="G11" s="17" t="s">
        <v>54</v>
      </c>
      <c r="H11" s="17" t="n">
        <v>31</v>
      </c>
      <c r="I11" s="17"/>
      <c r="J11" s="17"/>
      <c r="K11" s="17"/>
      <c r="L11" s="17" t="n">
        <v>0.034</v>
      </c>
      <c r="M11" s="21" t="s">
        <v>55</v>
      </c>
      <c r="N11" s="22" t="n">
        <v>46508</v>
      </c>
      <c r="O11" s="25" t="s">
        <v>56</v>
      </c>
    </row>
    <row r="12" s="7" customFormat="true" ht="55" hidden="false" customHeight="true" outlineLevel="0" collapsed="false">
      <c r="A12" s="17"/>
      <c r="B12" s="17" t="str">
        <f aca="false">IF(C12&lt;&gt;"",$N$3,"")</f>
        <v>2026/6/1</v>
      </c>
      <c r="C12" s="18" t="s">
        <v>51</v>
      </c>
      <c r="D12" s="19"/>
      <c r="E12" s="20" t="s">
        <v>53</v>
      </c>
      <c r="F12" s="17" t="n">
        <v>186</v>
      </c>
      <c r="G12" s="17"/>
      <c r="H12" s="17" t="n">
        <v>155</v>
      </c>
      <c r="I12" s="17"/>
      <c r="J12" s="17"/>
      <c r="K12" s="17"/>
      <c r="L12" s="17" t="n">
        <v>0.028</v>
      </c>
      <c r="M12" s="21" t="s">
        <v>57</v>
      </c>
      <c r="N12" s="22" t="n">
        <v>46478</v>
      </c>
      <c r="O12" s="25" t="s">
        <v>56</v>
      </c>
    </row>
    <row r="13" s="7" customFormat="true" ht="55" hidden="false" customHeight="true" outlineLevel="0" collapsed="false">
      <c r="A13" s="17" t="n">
        <v>6</v>
      </c>
      <c r="B13" s="17" t="str">
        <f aca="false">IF(C13&lt;&gt;"",$N$3,"")</f>
        <v>2026/6/1</v>
      </c>
      <c r="C13" s="18" t="s">
        <v>58</v>
      </c>
      <c r="D13" s="19" t="s">
        <v>59</v>
      </c>
      <c r="E13" s="20" t="s">
        <v>60</v>
      </c>
      <c r="F13" s="17" t="n">
        <v>186</v>
      </c>
      <c r="G13" s="17" t="s">
        <v>54</v>
      </c>
      <c r="H13" s="17" t="n">
        <v>186</v>
      </c>
      <c r="I13" s="17"/>
      <c r="J13" s="17"/>
      <c r="K13" s="17"/>
      <c r="L13" s="17"/>
      <c r="M13" s="21" t="s">
        <v>61</v>
      </c>
      <c r="N13" s="22" t="n">
        <v>46419</v>
      </c>
      <c r="O13" s="25" t="s">
        <v>56</v>
      </c>
    </row>
    <row r="14" s="7" customFormat="true" ht="55" hidden="false" customHeight="true" outlineLevel="0" collapsed="false">
      <c r="A14" s="17" t="n">
        <v>7</v>
      </c>
      <c r="B14" s="17" t="str">
        <f aca="false">IF(C14&lt;&gt;"",$N$3,"")</f>
        <v>2026/6/1</v>
      </c>
      <c r="C14" s="18" t="s">
        <v>62</v>
      </c>
      <c r="D14" s="19" t="s">
        <v>63</v>
      </c>
      <c r="E14" s="20" t="s">
        <v>64</v>
      </c>
      <c r="F14" s="17" t="n">
        <v>4300</v>
      </c>
      <c r="G14" s="17" t="n">
        <v>45</v>
      </c>
      <c r="H14" s="17" t="n">
        <f aca="false">1575+945</f>
        <v>2520</v>
      </c>
      <c r="I14" s="17"/>
      <c r="J14" s="17"/>
      <c r="K14" s="17"/>
      <c r="L14" s="17" t="n">
        <v>0.242</v>
      </c>
      <c r="M14" s="21" t="s">
        <v>65</v>
      </c>
      <c r="N14" s="22" t="n">
        <v>47119</v>
      </c>
      <c r="O14" s="25" t="s">
        <v>56</v>
      </c>
    </row>
    <row r="15" s="7" customFormat="true" ht="55" hidden="false" customHeight="true" outlineLevel="0" collapsed="false">
      <c r="A15" s="17"/>
      <c r="B15" s="17" t="str">
        <f aca="false">IF(C15&lt;&gt;"",$N$3,"")</f>
        <v>2026/6/1</v>
      </c>
      <c r="C15" s="18" t="s">
        <v>62</v>
      </c>
      <c r="D15" s="19"/>
      <c r="E15" s="20" t="s">
        <v>64</v>
      </c>
      <c r="F15" s="17" t="n">
        <v>4300</v>
      </c>
      <c r="G15" s="17"/>
      <c r="H15" s="17" t="n">
        <f aca="false">730+45</f>
        <v>775</v>
      </c>
      <c r="I15" s="17"/>
      <c r="J15" s="17"/>
      <c r="K15" s="17"/>
      <c r="L15" s="17"/>
      <c r="M15" s="21" t="s">
        <v>66</v>
      </c>
      <c r="N15" s="22" t="n">
        <v>47119</v>
      </c>
      <c r="O15" s="25" t="s">
        <v>56</v>
      </c>
    </row>
    <row r="16" s="7" customFormat="true" ht="55" hidden="false" customHeight="true" outlineLevel="0" collapsed="false">
      <c r="A16" s="17"/>
      <c r="B16" s="17" t="str">
        <f aca="false">IF(C16&lt;&gt;"",$N$3,"")</f>
        <v>2026/6/1</v>
      </c>
      <c r="C16" s="18" t="s">
        <v>62</v>
      </c>
      <c r="D16" s="19"/>
      <c r="E16" s="20" t="s">
        <v>64</v>
      </c>
      <c r="F16" s="17" t="n">
        <v>4300</v>
      </c>
      <c r="G16" s="17"/>
      <c r="H16" s="17" t="n">
        <v>1004</v>
      </c>
      <c r="I16" s="17" t="n">
        <v>1</v>
      </c>
      <c r="J16" s="17"/>
      <c r="K16" s="17"/>
      <c r="L16" s="17"/>
      <c r="M16" s="21" t="s">
        <v>67</v>
      </c>
      <c r="N16" s="22" t="n">
        <v>47119</v>
      </c>
      <c r="O16" s="25" t="s">
        <v>56</v>
      </c>
      <c r="Q16" s="24" t="s">
        <v>43</v>
      </c>
    </row>
    <row r="17" s="7" customFormat="true" ht="55" hidden="false" customHeight="true" outlineLevel="0" collapsed="false">
      <c r="A17" s="17" t="n">
        <v>8</v>
      </c>
      <c r="B17" s="17" t="str">
        <f aca="false">IF(C17&lt;&gt;"",$N$3,"")</f>
        <v>2026/6/1</v>
      </c>
      <c r="C17" s="18" t="s">
        <v>68</v>
      </c>
      <c r="D17" s="19" t="s">
        <v>69</v>
      </c>
      <c r="E17" s="20" t="s">
        <v>70</v>
      </c>
      <c r="F17" s="17" t="n">
        <v>100</v>
      </c>
      <c r="G17" s="17" t="n">
        <v>54</v>
      </c>
      <c r="H17" s="17" t="n">
        <v>100</v>
      </c>
      <c r="I17" s="17"/>
      <c r="J17" s="17"/>
      <c r="K17" s="17"/>
      <c r="L17" s="17" t="n">
        <v>0.142</v>
      </c>
      <c r="M17" s="21" t="s">
        <v>71</v>
      </c>
      <c r="N17" s="22" t="n">
        <v>46972</v>
      </c>
      <c r="O17" s="25" t="s">
        <v>56</v>
      </c>
    </row>
    <row r="18" s="7" customFormat="true" ht="55" hidden="false" customHeight="true" outlineLevel="0" collapsed="false">
      <c r="A18" s="17" t="n">
        <v>9</v>
      </c>
      <c r="B18" s="17" t="str">
        <f aca="false">IF(C18&lt;&gt;"",$N$3,"")</f>
        <v>2026/6/1</v>
      </c>
      <c r="C18" s="18" t="s">
        <v>72</v>
      </c>
      <c r="D18" s="19" t="s">
        <v>73</v>
      </c>
      <c r="E18" s="20" t="s">
        <v>74</v>
      </c>
      <c r="F18" s="17" t="n">
        <v>247</v>
      </c>
      <c r="G18" s="17" t="n">
        <v>30</v>
      </c>
      <c r="H18" s="17" t="n">
        <v>227</v>
      </c>
      <c r="I18" s="17" t="n">
        <v>20</v>
      </c>
      <c r="J18" s="17"/>
      <c r="K18" s="17"/>
      <c r="L18" s="17" t="n">
        <v>0.518</v>
      </c>
      <c r="M18" s="21" t="s">
        <v>75</v>
      </c>
      <c r="N18" s="22" t="n">
        <v>46997</v>
      </c>
      <c r="O18" s="26" t="s">
        <v>76</v>
      </c>
      <c r="Q18" s="24" t="s">
        <v>77</v>
      </c>
    </row>
    <row r="19" s="7" customFormat="true" ht="55" hidden="false" customHeight="true" outlineLevel="0" collapsed="false">
      <c r="A19" s="17" t="n">
        <v>10</v>
      </c>
      <c r="B19" s="17" t="str">
        <f aca="false">IF(C19&lt;&gt;"",$N$3,"")</f>
        <v>2026/6/1</v>
      </c>
      <c r="C19" s="18" t="s">
        <v>78</v>
      </c>
      <c r="D19" s="19" t="s">
        <v>79</v>
      </c>
      <c r="E19" s="20" t="s">
        <v>80</v>
      </c>
      <c r="F19" s="17" t="n">
        <v>200</v>
      </c>
      <c r="G19" s="17" t="n">
        <v>95</v>
      </c>
      <c r="H19" s="17" t="n">
        <v>200</v>
      </c>
      <c r="I19" s="17"/>
      <c r="J19" s="17"/>
      <c r="K19" s="17" t="n">
        <v>6</v>
      </c>
      <c r="L19" s="17" t="n">
        <v>0.105</v>
      </c>
      <c r="M19" s="21" t="s">
        <v>81</v>
      </c>
      <c r="N19" s="22" t="n">
        <v>47119</v>
      </c>
      <c r="O19" s="25" t="s">
        <v>82</v>
      </c>
    </row>
    <row r="20" s="7" customFormat="true" ht="55" hidden="false" customHeight="true" outlineLevel="0" collapsed="false">
      <c r="A20" s="17" t="n">
        <v>11</v>
      </c>
      <c r="B20" s="17" t="str">
        <f aca="false">IF(C20&lt;&gt;"",$N$3,"")</f>
        <v>2026/6/1</v>
      </c>
      <c r="C20" s="18" t="s">
        <v>83</v>
      </c>
      <c r="D20" s="19" t="s">
        <v>84</v>
      </c>
      <c r="E20" s="20" t="s">
        <v>85</v>
      </c>
      <c r="F20" s="17" t="n">
        <v>466</v>
      </c>
      <c r="G20" s="17" t="n">
        <v>63</v>
      </c>
      <c r="H20" s="17" t="n">
        <v>168</v>
      </c>
      <c r="I20" s="17" t="n">
        <v>10</v>
      </c>
      <c r="J20" s="17"/>
      <c r="K20" s="17"/>
      <c r="L20" s="27" t="n">
        <v>0.131</v>
      </c>
      <c r="M20" s="21" t="s">
        <v>86</v>
      </c>
      <c r="N20" s="22" t="n">
        <v>47088</v>
      </c>
      <c r="O20" s="25" t="s">
        <v>82</v>
      </c>
      <c r="Q20" s="24" t="s">
        <v>87</v>
      </c>
    </row>
    <row r="21" s="7" customFormat="true" ht="55" hidden="false" customHeight="true" outlineLevel="0" collapsed="false">
      <c r="A21" s="17"/>
      <c r="B21" s="17" t="str">
        <f aca="false">IF(C21&lt;&gt;"",$N$3,"")</f>
        <v>2026/6/1</v>
      </c>
      <c r="C21" s="18" t="s">
        <v>83</v>
      </c>
      <c r="D21" s="19"/>
      <c r="E21" s="20" t="s">
        <v>85</v>
      </c>
      <c r="F21" s="17" t="n">
        <v>466</v>
      </c>
      <c r="G21" s="17"/>
      <c r="H21" s="17" t="n">
        <v>288</v>
      </c>
      <c r="I21" s="17"/>
      <c r="J21" s="17"/>
      <c r="K21" s="17"/>
      <c r="L21" s="27"/>
      <c r="M21" s="21" t="s">
        <v>88</v>
      </c>
      <c r="N21" s="22" t="n">
        <v>47058</v>
      </c>
      <c r="O21" s="25" t="s">
        <v>82</v>
      </c>
    </row>
    <row r="22" s="7" customFormat="true" ht="55" hidden="false" customHeight="true" outlineLevel="0" collapsed="false">
      <c r="A22" s="17" t="n">
        <v>12</v>
      </c>
      <c r="B22" s="17" t="str">
        <f aca="false">IF(C22&lt;&gt;"",$N$3,"")</f>
        <v>2026/6/1</v>
      </c>
      <c r="C22" s="18" t="s">
        <v>89</v>
      </c>
      <c r="D22" s="28" t="s">
        <v>90</v>
      </c>
      <c r="E22" s="20" t="s">
        <v>91</v>
      </c>
      <c r="F22" s="17" t="n">
        <v>400</v>
      </c>
      <c r="G22" s="17" t="n">
        <v>60</v>
      </c>
      <c r="H22" s="17" t="n">
        <v>399</v>
      </c>
      <c r="I22" s="17" t="n">
        <v>1</v>
      </c>
      <c r="J22" s="17"/>
      <c r="K22" s="17"/>
      <c r="L22" s="27" t="n">
        <v>0.122</v>
      </c>
      <c r="M22" s="21" t="s">
        <v>92</v>
      </c>
      <c r="N22" s="22" t="n">
        <v>47155</v>
      </c>
      <c r="O22" s="25" t="s">
        <v>82</v>
      </c>
      <c r="Q22" s="29" t="s">
        <v>93</v>
      </c>
    </row>
    <row r="23" s="7" customFormat="true" ht="55" hidden="false" customHeight="true" outlineLevel="0" collapsed="false">
      <c r="A23" s="17" t="n">
        <v>13</v>
      </c>
      <c r="B23" s="17" t="str">
        <f aca="false">IF(C23&lt;&gt;"",$N$3,"")</f>
        <v>2026/6/1</v>
      </c>
      <c r="C23" s="18" t="s">
        <v>46</v>
      </c>
      <c r="D23" s="19" t="s">
        <v>47</v>
      </c>
      <c r="E23" s="20" t="s">
        <v>94</v>
      </c>
      <c r="F23" s="17" t="n">
        <v>180</v>
      </c>
      <c r="G23" s="17" t="n">
        <v>24</v>
      </c>
      <c r="H23" s="17"/>
      <c r="I23" s="17" t="n">
        <f aca="false">26+146+6+2</f>
        <v>180</v>
      </c>
      <c r="J23" s="17"/>
      <c r="K23" s="17"/>
      <c r="L23" s="27" t="n">
        <v>0.289</v>
      </c>
      <c r="M23" s="21" t="s">
        <v>95</v>
      </c>
      <c r="N23" s="22" t="n">
        <v>46661</v>
      </c>
      <c r="O23" s="26" t="s">
        <v>96</v>
      </c>
      <c r="Q23" s="24" t="s">
        <v>97</v>
      </c>
    </row>
    <row r="24" s="7" customFormat="true" ht="55" hidden="false" customHeight="true" outlineLevel="0" collapsed="false">
      <c r="A24" s="17" t="n">
        <v>14</v>
      </c>
      <c r="B24" s="17" t="str">
        <f aca="false">IF(C24&lt;&gt;"",$N$3,"")</f>
        <v>2026/6/1</v>
      </c>
      <c r="C24" s="18" t="s">
        <v>98</v>
      </c>
      <c r="D24" s="19" t="s">
        <v>99</v>
      </c>
      <c r="E24" s="20" t="s">
        <v>100</v>
      </c>
      <c r="F24" s="17" t="n">
        <v>503</v>
      </c>
      <c r="G24" s="17" t="n">
        <v>20</v>
      </c>
      <c r="H24" s="17" t="n">
        <v>502</v>
      </c>
      <c r="I24" s="17" t="n">
        <v>1</v>
      </c>
      <c r="J24" s="17"/>
      <c r="K24" s="17"/>
      <c r="L24" s="27" t="n">
        <v>0.44</v>
      </c>
      <c r="M24" s="21" t="s">
        <v>101</v>
      </c>
      <c r="N24" s="22" t="n">
        <v>46874</v>
      </c>
      <c r="O24" s="26" t="s">
        <v>102</v>
      </c>
      <c r="Q24" s="24" t="s">
        <v>103</v>
      </c>
    </row>
    <row r="25" s="7" customFormat="true" ht="55" hidden="false" customHeight="true" outlineLevel="0" collapsed="false">
      <c r="A25" s="17" t="n">
        <v>15</v>
      </c>
      <c r="B25" s="17" t="str">
        <f aca="false">IF(C25&lt;&gt;"",$N$3,"")</f>
        <v>2026/6/1</v>
      </c>
      <c r="C25" s="18" t="s">
        <v>35</v>
      </c>
      <c r="D25" s="19" t="s">
        <v>36</v>
      </c>
      <c r="E25" s="20" t="s">
        <v>104</v>
      </c>
      <c r="F25" s="17" t="n">
        <v>96</v>
      </c>
      <c r="G25" s="17" t="n">
        <v>32</v>
      </c>
      <c r="H25" s="17" t="n">
        <v>55</v>
      </c>
      <c r="I25" s="17" t="n">
        <v>9</v>
      </c>
      <c r="J25" s="17"/>
      <c r="K25" s="17"/>
      <c r="L25" s="27" t="n">
        <v>0.256</v>
      </c>
      <c r="M25" s="21" t="s">
        <v>38</v>
      </c>
      <c r="N25" s="22" t="n">
        <v>47069</v>
      </c>
      <c r="O25" s="25" t="s">
        <v>105</v>
      </c>
      <c r="Q25" s="24" t="s">
        <v>106</v>
      </c>
    </row>
    <row r="26" s="7" customFormat="true" ht="55" hidden="false" customHeight="true" outlineLevel="0" collapsed="false">
      <c r="A26" s="17"/>
      <c r="B26" s="17" t="str">
        <f aca="false">IF(C26&lt;&gt;"",$N$3,"")</f>
        <v>2026/6/1</v>
      </c>
      <c r="C26" s="18" t="s">
        <v>35</v>
      </c>
      <c r="D26" s="19"/>
      <c r="E26" s="20" t="s">
        <v>104</v>
      </c>
      <c r="F26" s="17" t="n">
        <v>96</v>
      </c>
      <c r="G26" s="17"/>
      <c r="H26" s="17" t="n">
        <v>32</v>
      </c>
      <c r="I26" s="17"/>
      <c r="J26" s="17"/>
      <c r="K26" s="17"/>
      <c r="L26" s="27"/>
      <c r="M26" s="21" t="s">
        <v>107</v>
      </c>
      <c r="N26" s="22" t="n">
        <v>47069</v>
      </c>
      <c r="O26" s="25" t="s">
        <v>105</v>
      </c>
    </row>
    <row r="27" s="7" customFormat="true" ht="55" hidden="false" customHeight="true" outlineLevel="0" collapsed="false">
      <c r="A27" s="17" t="n">
        <v>16</v>
      </c>
      <c r="B27" s="17" t="str">
        <f aca="false">IF(C27&lt;&gt;"",$N$3,"")</f>
        <v>2026/6/1</v>
      </c>
      <c r="C27" s="18" t="s">
        <v>108</v>
      </c>
      <c r="D27" s="19" t="s">
        <v>109</v>
      </c>
      <c r="E27" s="20" t="s">
        <v>110</v>
      </c>
      <c r="F27" s="17" t="n">
        <v>144</v>
      </c>
      <c r="G27" s="17" t="n">
        <v>24</v>
      </c>
      <c r="H27" s="17" t="n">
        <v>72</v>
      </c>
      <c r="I27" s="17"/>
      <c r="J27" s="17"/>
      <c r="K27" s="17"/>
      <c r="L27" s="27" t="n">
        <v>0.326</v>
      </c>
      <c r="M27" s="21" t="s">
        <v>111</v>
      </c>
      <c r="N27" s="22" t="n">
        <v>47097</v>
      </c>
      <c r="O27" s="25" t="s">
        <v>105</v>
      </c>
    </row>
    <row r="28" s="7" customFormat="true" ht="55" hidden="false" customHeight="true" outlineLevel="0" collapsed="false">
      <c r="A28" s="17"/>
      <c r="B28" s="17" t="str">
        <f aca="false">IF(C28&lt;&gt;"",$N$3,"")</f>
        <v>2026/6/1</v>
      </c>
      <c r="C28" s="18" t="s">
        <v>108</v>
      </c>
      <c r="D28" s="19"/>
      <c r="E28" s="20" t="s">
        <v>110</v>
      </c>
      <c r="F28" s="17" t="n">
        <v>144</v>
      </c>
      <c r="G28" s="17"/>
      <c r="H28" s="17" t="n">
        <v>72</v>
      </c>
      <c r="I28" s="17"/>
      <c r="J28" s="17"/>
      <c r="K28" s="17"/>
      <c r="L28" s="27"/>
      <c r="M28" s="21" t="s">
        <v>112</v>
      </c>
      <c r="N28" s="22" t="n">
        <v>47161</v>
      </c>
      <c r="O28" s="25" t="s">
        <v>105</v>
      </c>
    </row>
    <row r="29" s="7" customFormat="true" ht="55" hidden="false" customHeight="true" outlineLevel="0" collapsed="false">
      <c r="A29" s="17" t="n">
        <v>17</v>
      </c>
      <c r="B29" s="17" t="str">
        <f aca="false">IF(C29&lt;&gt;"",$N$3,"")</f>
        <v>2026/6/1</v>
      </c>
      <c r="C29" s="19" t="s">
        <v>113</v>
      </c>
      <c r="D29" s="19" t="s">
        <v>114</v>
      </c>
      <c r="E29" s="20" t="s">
        <v>115</v>
      </c>
      <c r="F29" s="17" t="n">
        <v>247</v>
      </c>
      <c r="G29" s="17" t="n">
        <v>24</v>
      </c>
      <c r="H29" s="17" t="n">
        <v>246</v>
      </c>
      <c r="I29" s="17" t="n">
        <v>1</v>
      </c>
      <c r="J29" s="17"/>
      <c r="K29" s="17"/>
      <c r="L29" s="27" t="n">
        <v>0.324</v>
      </c>
      <c r="M29" s="21" t="s">
        <v>116</v>
      </c>
      <c r="N29" s="22" t="n">
        <v>46994</v>
      </c>
      <c r="O29" s="26" t="s">
        <v>117</v>
      </c>
      <c r="Q29" s="29" t="s">
        <v>118</v>
      </c>
    </row>
    <row r="30" s="5" customFormat="true" ht="55" hidden="false" customHeight="true" outlineLevel="0" collapsed="false">
      <c r="A30" s="17" t="n">
        <v>18</v>
      </c>
      <c r="B30" s="17" t="str">
        <f aca="false">IF(C30&lt;&gt;"",$N$3,"")</f>
        <v>2026/6/1</v>
      </c>
      <c r="C30" s="30" t="s">
        <v>119</v>
      </c>
      <c r="D30" s="20" t="s">
        <v>120</v>
      </c>
      <c r="E30" s="20" t="s">
        <v>121</v>
      </c>
      <c r="F30" s="31" t="n">
        <v>108</v>
      </c>
      <c r="G30" s="20" t="n">
        <v>36</v>
      </c>
      <c r="H30" s="20" t="n">
        <v>108</v>
      </c>
      <c r="I30" s="20"/>
      <c r="J30" s="20"/>
      <c r="K30" s="20"/>
      <c r="L30" s="27" t="n">
        <v>0.577</v>
      </c>
      <c r="M30" s="21" t="s">
        <v>122</v>
      </c>
      <c r="N30" s="32" t="s">
        <v>123</v>
      </c>
      <c r="O30" s="33" t="s">
        <v>124</v>
      </c>
      <c r="IV30" s="0"/>
    </row>
    <row r="31" s="5" customFormat="true" ht="55" hidden="false" customHeight="true" outlineLevel="0" collapsed="false">
      <c r="A31" s="17" t="n">
        <v>19</v>
      </c>
      <c r="B31" s="17" t="str">
        <f aca="false">IF(C31&lt;&gt;"",$N$3,"")</f>
        <v>2026/6/1</v>
      </c>
      <c r="C31" s="30" t="s">
        <v>125</v>
      </c>
      <c r="D31" s="20" t="s">
        <v>126</v>
      </c>
      <c r="E31" s="20" t="s">
        <v>127</v>
      </c>
      <c r="F31" s="31" t="n">
        <v>108</v>
      </c>
      <c r="G31" s="20" t="n">
        <v>36</v>
      </c>
      <c r="H31" s="20" t="n">
        <v>108</v>
      </c>
      <c r="I31" s="20"/>
      <c r="J31" s="20"/>
      <c r="K31" s="20"/>
      <c r="L31" s="20" t="n">
        <v>0.378</v>
      </c>
      <c r="M31" s="20" t="s">
        <v>128</v>
      </c>
      <c r="N31" s="34" t="n">
        <v>47001</v>
      </c>
      <c r="O31" s="33" t="s">
        <v>124</v>
      </c>
      <c r="IV31" s="0"/>
    </row>
    <row r="32" s="5" customFormat="true" ht="55" hidden="false" customHeight="true" outlineLevel="0" collapsed="false">
      <c r="A32" s="17" t="n">
        <v>20</v>
      </c>
      <c r="B32" s="17" t="str">
        <f aca="false">IF(C32&lt;&gt;"",$N$3,"")</f>
        <v>2026/6/1</v>
      </c>
      <c r="C32" s="30" t="s">
        <v>129</v>
      </c>
      <c r="D32" s="35" t="s">
        <v>130</v>
      </c>
      <c r="E32" s="20" t="s">
        <v>131</v>
      </c>
      <c r="F32" s="31" t="n">
        <v>20</v>
      </c>
      <c r="G32" s="20" t="n">
        <v>20</v>
      </c>
      <c r="H32" s="20" t="n">
        <v>3</v>
      </c>
      <c r="I32" s="20" t="n">
        <v>17</v>
      </c>
      <c r="J32" s="20"/>
      <c r="K32" s="20"/>
      <c r="L32" s="20" t="n">
        <v>0.041</v>
      </c>
      <c r="M32" s="20" t="s">
        <v>132</v>
      </c>
      <c r="N32" s="32" t="s">
        <v>133</v>
      </c>
      <c r="O32" s="33" t="s">
        <v>124</v>
      </c>
      <c r="Q32" s="24" t="s">
        <v>134</v>
      </c>
      <c r="IV32" s="0"/>
    </row>
    <row r="33" s="5" customFormat="true" ht="55" hidden="false" customHeight="true" outlineLevel="0" collapsed="false">
      <c r="A33" s="17" t="n">
        <v>21</v>
      </c>
      <c r="B33" s="17" t="str">
        <f aca="false">IF(C33&lt;&gt;"",$N$3,"")</f>
        <v>2026/6/1</v>
      </c>
      <c r="C33" s="30" t="s">
        <v>135</v>
      </c>
      <c r="D33" s="35" t="s">
        <v>136</v>
      </c>
      <c r="E33" s="20" t="s">
        <v>137</v>
      </c>
      <c r="F33" s="31" t="n">
        <v>20</v>
      </c>
      <c r="G33" s="20" t="s">
        <v>54</v>
      </c>
      <c r="H33" s="20"/>
      <c r="I33" s="20" t="n">
        <v>20</v>
      </c>
      <c r="J33" s="20"/>
      <c r="K33" s="20"/>
      <c r="L33" s="20" t="n">
        <v>0.035</v>
      </c>
      <c r="M33" s="20" t="s">
        <v>138</v>
      </c>
      <c r="N33" s="32" t="s">
        <v>139</v>
      </c>
      <c r="O33" s="33" t="s">
        <v>124</v>
      </c>
      <c r="Q33" s="24" t="s">
        <v>140</v>
      </c>
      <c r="IV33" s="0"/>
    </row>
    <row r="34" s="5" customFormat="true" ht="55" hidden="false" customHeight="true" outlineLevel="0" collapsed="false">
      <c r="A34" s="17" t="n">
        <v>22</v>
      </c>
      <c r="B34" s="17" t="str">
        <f aca="false">IF(C34&lt;&gt;"",$N$3,"")</f>
        <v>2026/6/1</v>
      </c>
      <c r="C34" s="30" t="s">
        <v>141</v>
      </c>
      <c r="D34" s="35" t="s">
        <v>142</v>
      </c>
      <c r="E34" s="20" t="s">
        <v>143</v>
      </c>
      <c r="F34" s="31" t="n">
        <v>20</v>
      </c>
      <c r="G34" s="20" t="s">
        <v>54</v>
      </c>
      <c r="H34" s="20"/>
      <c r="I34" s="20" t="n">
        <v>20</v>
      </c>
      <c r="J34" s="20"/>
      <c r="K34" s="20"/>
      <c r="L34" s="20" t="n">
        <v>0.038</v>
      </c>
      <c r="M34" s="20" t="s">
        <v>138</v>
      </c>
      <c r="N34" s="32" t="s">
        <v>139</v>
      </c>
      <c r="O34" s="33" t="s">
        <v>124</v>
      </c>
      <c r="Q34" s="24" t="s">
        <v>144</v>
      </c>
      <c r="IV34" s="0"/>
    </row>
    <row r="35" s="5" customFormat="true" ht="55" hidden="false" customHeight="true" outlineLevel="0" collapsed="false">
      <c r="A35" s="17" t="n">
        <v>23</v>
      </c>
      <c r="B35" s="17" t="str">
        <f aca="false">IF(C35&lt;&gt;"",$N$3,"")</f>
        <v>2026/6/1</v>
      </c>
      <c r="C35" s="30" t="s">
        <v>145</v>
      </c>
      <c r="D35" s="35" t="s">
        <v>146</v>
      </c>
      <c r="E35" s="20" t="s">
        <v>147</v>
      </c>
      <c r="F35" s="31" t="n">
        <v>20</v>
      </c>
      <c r="G35" s="20" t="n">
        <v>20</v>
      </c>
      <c r="H35" s="20" t="n">
        <v>14</v>
      </c>
      <c r="I35" s="20" t="n">
        <v>6</v>
      </c>
      <c r="J35" s="20"/>
      <c r="K35" s="20"/>
      <c r="L35" s="36" t="n">
        <v>0.04</v>
      </c>
      <c r="M35" s="20" t="s">
        <v>138</v>
      </c>
      <c r="N35" s="32" t="s">
        <v>139</v>
      </c>
      <c r="O35" s="33" t="s">
        <v>124</v>
      </c>
      <c r="Q35" s="24" t="s">
        <v>148</v>
      </c>
      <c r="IV35" s="0"/>
    </row>
    <row r="36" s="5" customFormat="true" ht="55" hidden="false" customHeight="true" outlineLevel="0" collapsed="false">
      <c r="A36" s="17" t="n">
        <v>24</v>
      </c>
      <c r="B36" s="17" t="str">
        <f aca="false">IF(C36&lt;&gt;"",$N$3,"")</f>
        <v>2026/6/1</v>
      </c>
      <c r="C36" s="30" t="s">
        <v>149</v>
      </c>
      <c r="D36" s="35" t="s">
        <v>150</v>
      </c>
      <c r="E36" s="20" t="s">
        <v>151</v>
      </c>
      <c r="F36" s="31" t="n">
        <v>20</v>
      </c>
      <c r="G36" s="20" t="s">
        <v>54</v>
      </c>
      <c r="H36" s="20" t="n">
        <v>20</v>
      </c>
      <c r="I36" s="20"/>
      <c r="J36" s="20"/>
      <c r="K36" s="20"/>
      <c r="L36" s="20" t="n">
        <v>0.023</v>
      </c>
      <c r="M36" s="20" t="s">
        <v>152</v>
      </c>
      <c r="N36" s="32" t="s">
        <v>153</v>
      </c>
      <c r="O36" s="33" t="s">
        <v>124</v>
      </c>
      <c r="IV36" s="0"/>
    </row>
    <row r="37" s="5" customFormat="true" ht="55" hidden="false" customHeight="true" outlineLevel="0" collapsed="false">
      <c r="A37" s="17" t="n">
        <v>25</v>
      </c>
      <c r="B37" s="17" t="str">
        <f aca="false">IF(C37&lt;&gt;"",$N$3,"")</f>
        <v>2026/6/1</v>
      </c>
      <c r="C37" s="30" t="s">
        <v>154</v>
      </c>
      <c r="D37" s="35" t="s">
        <v>155</v>
      </c>
      <c r="E37" s="20" t="s">
        <v>156</v>
      </c>
      <c r="F37" s="31" t="n">
        <v>20</v>
      </c>
      <c r="G37" s="20" t="s">
        <v>54</v>
      </c>
      <c r="H37" s="20" t="n">
        <v>20</v>
      </c>
      <c r="I37" s="20"/>
      <c r="J37" s="20"/>
      <c r="K37" s="20"/>
      <c r="L37" s="20" t="n">
        <v>0.024</v>
      </c>
      <c r="M37" s="20" t="s">
        <v>152</v>
      </c>
      <c r="N37" s="32" t="s">
        <v>153</v>
      </c>
      <c r="O37" s="33" t="s">
        <v>124</v>
      </c>
      <c r="IV37" s="0"/>
    </row>
    <row r="38" s="5" customFormat="true" ht="55" hidden="false" customHeight="true" outlineLevel="0" collapsed="false">
      <c r="A38" s="17" t="n">
        <v>26</v>
      </c>
      <c r="B38" s="17" t="str">
        <f aca="false">IF(C38&lt;&gt;"",$N$3,"")</f>
        <v>2026/6/1</v>
      </c>
      <c r="C38" s="30" t="s">
        <v>157</v>
      </c>
      <c r="D38" s="35" t="s">
        <v>158</v>
      </c>
      <c r="E38" s="20" t="s">
        <v>159</v>
      </c>
      <c r="F38" s="31" t="n">
        <v>20</v>
      </c>
      <c r="G38" s="20" t="s">
        <v>54</v>
      </c>
      <c r="H38" s="20" t="n">
        <v>17</v>
      </c>
      <c r="I38" s="20" t="n">
        <v>3</v>
      </c>
      <c r="J38" s="20"/>
      <c r="K38" s="20"/>
      <c r="L38" s="20" t="n">
        <v>0.025</v>
      </c>
      <c r="M38" s="20" t="s">
        <v>160</v>
      </c>
      <c r="N38" s="32" t="s">
        <v>161</v>
      </c>
      <c r="O38" s="33" t="s">
        <v>124</v>
      </c>
      <c r="Q38" s="24" t="s">
        <v>162</v>
      </c>
    </row>
    <row r="39" s="5" customFormat="true" ht="55" hidden="false" customHeight="true" outlineLevel="0" collapsed="false">
      <c r="A39" s="17" t="n">
        <v>27</v>
      </c>
      <c r="B39" s="17" t="str">
        <f aca="false">IF(C39&lt;&gt;"",$N$3,"")</f>
        <v>2026/6/1</v>
      </c>
      <c r="C39" s="30" t="s">
        <v>163</v>
      </c>
      <c r="D39" s="35" t="s">
        <v>164</v>
      </c>
      <c r="E39" s="20" t="s">
        <v>165</v>
      </c>
      <c r="F39" s="31" t="n">
        <v>20</v>
      </c>
      <c r="G39" s="20" t="s">
        <v>54</v>
      </c>
      <c r="H39" s="20" t="n">
        <v>6</v>
      </c>
      <c r="I39" s="20" t="n">
        <v>14</v>
      </c>
      <c r="J39" s="20"/>
      <c r="K39" s="20"/>
      <c r="L39" s="20" t="n">
        <v>0.041</v>
      </c>
      <c r="M39" s="20" t="s">
        <v>166</v>
      </c>
      <c r="N39" s="32" t="s">
        <v>167</v>
      </c>
      <c r="O39" s="33" t="s">
        <v>124</v>
      </c>
      <c r="Q39" s="24" t="s">
        <v>168</v>
      </c>
    </row>
    <row r="40" s="5" customFormat="true" ht="55" hidden="false" customHeight="true" outlineLevel="0" collapsed="false">
      <c r="A40" s="17" t="n">
        <v>28</v>
      </c>
      <c r="B40" s="17" t="str">
        <f aca="false">IF(C40&lt;&gt;"",$N$3,"")</f>
        <v>2026/6/1</v>
      </c>
      <c r="C40" s="30" t="s">
        <v>169</v>
      </c>
      <c r="D40" s="35" t="s">
        <v>170</v>
      </c>
      <c r="E40" s="20" t="s">
        <v>171</v>
      </c>
      <c r="F40" s="31" t="n">
        <v>20</v>
      </c>
      <c r="G40" s="20" t="n">
        <v>20</v>
      </c>
      <c r="H40" s="20" t="n">
        <v>20</v>
      </c>
      <c r="I40" s="20"/>
      <c r="J40" s="20"/>
      <c r="K40" s="20"/>
      <c r="L40" s="36" t="n">
        <v>0.04</v>
      </c>
      <c r="M40" s="20" t="s">
        <v>95</v>
      </c>
      <c r="N40" s="32" t="s">
        <v>133</v>
      </c>
      <c r="O40" s="33" t="s">
        <v>124</v>
      </c>
    </row>
    <row r="41" s="5" customFormat="true" ht="55" hidden="false" customHeight="true" outlineLevel="0" collapsed="false">
      <c r="A41" s="17" t="n">
        <v>29</v>
      </c>
      <c r="B41" s="17" t="str">
        <f aca="false">IF(C41&lt;&gt;"",$N$3,"")</f>
        <v>2026/6/1</v>
      </c>
      <c r="C41" s="30" t="s">
        <v>172</v>
      </c>
      <c r="D41" s="35" t="s">
        <v>173</v>
      </c>
      <c r="E41" s="20" t="s">
        <v>174</v>
      </c>
      <c r="F41" s="31" t="n">
        <v>15</v>
      </c>
      <c r="G41" s="20" t="n">
        <v>15</v>
      </c>
      <c r="H41" s="20" t="n">
        <v>15</v>
      </c>
      <c r="I41" s="20"/>
      <c r="J41" s="20"/>
      <c r="K41" s="20"/>
      <c r="L41" s="36" t="n">
        <v>0.02</v>
      </c>
      <c r="M41" s="20" t="s">
        <v>160</v>
      </c>
      <c r="N41" s="32" t="s">
        <v>161</v>
      </c>
      <c r="O41" s="33" t="s">
        <v>124</v>
      </c>
    </row>
    <row r="42" s="5" customFormat="true" ht="55" hidden="false" customHeight="true" outlineLevel="0" collapsed="false">
      <c r="A42" s="17" t="n">
        <v>30</v>
      </c>
      <c r="B42" s="17" t="str">
        <f aca="false">IF(C42&lt;&gt;"",$N$3,"")</f>
        <v>2026/6/1</v>
      </c>
      <c r="C42" s="30" t="s">
        <v>175</v>
      </c>
      <c r="D42" s="20" t="s">
        <v>176</v>
      </c>
      <c r="E42" s="20" t="s">
        <v>177</v>
      </c>
      <c r="F42" s="31" t="n">
        <v>1008</v>
      </c>
      <c r="G42" s="20" t="n">
        <v>36</v>
      </c>
      <c r="H42" s="20" t="n">
        <v>1007</v>
      </c>
      <c r="I42" s="20" t="n">
        <v>1</v>
      </c>
      <c r="J42" s="20"/>
      <c r="K42" s="20"/>
      <c r="L42" s="20" t="n">
        <v>0.236</v>
      </c>
      <c r="M42" s="20" t="s">
        <v>178</v>
      </c>
      <c r="N42" s="32" t="s">
        <v>179</v>
      </c>
      <c r="O42" s="33" t="s">
        <v>124</v>
      </c>
      <c r="Q42" s="24" t="s">
        <v>180</v>
      </c>
    </row>
    <row r="43" s="5" customFormat="true" ht="45" hidden="false" customHeight="true" outlineLevel="0" collapsed="false">
      <c r="A43" s="1"/>
      <c r="B43" s="0"/>
      <c r="C43" s="37" t="s">
        <v>181</v>
      </c>
      <c r="D43" s="37"/>
      <c r="E43" s="1"/>
      <c r="F43" s="2"/>
      <c r="G43" s="1"/>
      <c r="H43" s="1"/>
      <c r="I43" s="1"/>
      <c r="J43" s="1"/>
      <c r="K43" s="1"/>
      <c r="L43" s="1"/>
      <c r="M43" s="1"/>
      <c r="N43" s="3"/>
      <c r="O43" s="4"/>
    </row>
    <row r="44" s="5" customFormat="true" ht="45" hidden="false" customHeight="true" outlineLevel="0" collapsed="false">
      <c r="A44" s="1"/>
      <c r="B44" s="0" t="str">
        <f aca="false">IF(C44&lt;&gt;"",$N$3,"")</f>
        <v/>
      </c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3"/>
      <c r="O44" s="4"/>
    </row>
    <row r="45" s="5" customFormat="true" ht="45" hidden="false" customHeight="true" outlineLevel="0" collapsed="false">
      <c r="A45" s="1"/>
      <c r="B45" s="0" t="str">
        <f aca="false">IF(C45&lt;&gt;"",$N$3,"")</f>
        <v/>
      </c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3"/>
      <c r="O45" s="4"/>
    </row>
    <row r="46" customFormat="false" ht="45" hidden="false" customHeight="true" outlineLevel="0" collapsed="false">
      <c r="B46" s="0" t="str">
        <f aca="false">IF(C46&lt;&gt;"",$N$3,"")</f>
        <v/>
      </c>
    </row>
    <row r="47" customFormat="false" ht="45" hidden="false" customHeight="true" outlineLevel="0" collapsed="false">
      <c r="B47" s="0" t="str">
        <f aca="false">IF(C47&lt;&gt;"",$N$3,"")</f>
        <v/>
      </c>
    </row>
    <row r="48" customFormat="false" ht="45" hidden="false" customHeight="true" outlineLevel="0" collapsed="false">
      <c r="B48" s="0" t="str">
        <f aca="false">IF(C48&lt;&gt;"",$N$3,"")</f>
        <v/>
      </c>
    </row>
    <row r="49" customFormat="false" ht="45" hidden="false" customHeight="true" outlineLevel="0" collapsed="false">
      <c r="B49" s="0" t="str">
        <f aca="false">IF(C49&lt;&gt;"",$N$3,"")</f>
        <v/>
      </c>
    </row>
    <row r="50" customFormat="false" ht="45" hidden="false" customHeight="true" outlineLevel="0" collapsed="false">
      <c r="B50" s="0" t="str">
        <f aca="false">IF(C50&lt;&gt;"",$N$3,"")</f>
        <v/>
      </c>
    </row>
    <row r="51" customFormat="false" ht="45" hidden="false" customHeight="true" outlineLevel="0" collapsed="false">
      <c r="B51" s="0" t="str">
        <f aca="false">IF(C51&lt;&gt;"",$N$3,"")</f>
        <v/>
      </c>
    </row>
    <row r="52" customFormat="false" ht="45" hidden="false" customHeight="true" outlineLevel="0" collapsed="false">
      <c r="B52" s="0" t="str">
        <f aca="false">IF(C52&lt;&gt;"",$N$3,"")</f>
        <v/>
      </c>
    </row>
    <row r="53" customFormat="false" ht="45" hidden="false" customHeight="true" outlineLevel="0" collapsed="false">
      <c r="B53" s="0" t="str">
        <f aca="false">IF(C53&lt;&gt;"",$N$3,"")</f>
        <v/>
      </c>
    </row>
    <row r="54" customFormat="false" ht="45" hidden="false" customHeight="true" outlineLevel="0" collapsed="false">
      <c r="B54" s="0" t="str">
        <f aca="false">IF(C54&lt;&gt;"",$N$3,"")</f>
        <v/>
      </c>
    </row>
    <row r="55" customFormat="false" ht="45" hidden="false" customHeight="true" outlineLevel="0" collapsed="false">
      <c r="B55" s="0" t="str">
        <f aca="false">IF(C55&lt;&gt;"",$N$3,"")</f>
        <v/>
      </c>
    </row>
    <row r="56" customFormat="false" ht="45" hidden="false" customHeight="true" outlineLevel="0" collapsed="false">
      <c r="B56" s="0" t="str">
        <f aca="false">IF(C56&lt;&gt;"",$N$3,"")</f>
        <v/>
      </c>
    </row>
    <row r="57" customFormat="false" ht="45" hidden="false" customHeight="true" outlineLevel="0" collapsed="false">
      <c r="B57" s="0" t="str">
        <f aca="false">IF(C57&lt;&gt;"",$N$3,"")</f>
        <v/>
      </c>
    </row>
    <row r="58" customFormat="false" ht="45" hidden="false" customHeight="true" outlineLevel="0" collapsed="false">
      <c r="B58" s="0" t="str">
        <f aca="false">IF(C58&lt;&gt;"",$N$3,"")</f>
        <v/>
      </c>
    </row>
    <row r="59" customFormat="false" ht="45" hidden="false" customHeight="true" outlineLevel="0" collapsed="false">
      <c r="B59" s="0" t="str">
        <f aca="false">IF(C59&lt;&gt;"",$N$3,"")</f>
        <v/>
      </c>
    </row>
    <row r="60" customFormat="false" ht="45" hidden="false" customHeight="true" outlineLevel="0" collapsed="false">
      <c r="B60" s="0" t="str">
        <f aca="false">IF(C60&lt;&gt;"",$N$3,"")</f>
        <v/>
      </c>
    </row>
    <row r="61" customFormat="false" ht="45" hidden="false" customHeight="true" outlineLevel="0" collapsed="false">
      <c r="B61" s="0" t="str">
        <f aca="false">IF(C61&lt;&gt;"",$N$3,"")</f>
        <v/>
      </c>
    </row>
    <row r="62" customFormat="false" ht="45" hidden="false" customHeight="true" outlineLevel="0" collapsed="false">
      <c r="B62" s="0" t="str">
        <f aca="false">IF(C62&lt;&gt;"",$N$3,"")</f>
        <v/>
      </c>
    </row>
    <row r="63" customFormat="false" ht="45" hidden="false" customHeight="true" outlineLevel="0" collapsed="false">
      <c r="B63" s="0" t="str">
        <f aca="false">IF(C63&lt;&gt;"",$N$3,"")</f>
        <v/>
      </c>
    </row>
    <row r="64" customFormat="false" ht="45" hidden="false" customHeight="true" outlineLevel="0" collapsed="false">
      <c r="B64" s="0" t="str">
        <f aca="false">IF(C64&lt;&gt;"",$N$3,"")</f>
        <v/>
      </c>
    </row>
    <row r="65" customFormat="false" ht="45" hidden="false" customHeight="true" outlineLevel="0" collapsed="false">
      <c r="B65" s="0" t="str">
        <f aca="false">IF(C65&lt;&gt;"",$N$3,"")</f>
        <v/>
      </c>
    </row>
  </sheetData>
  <mergeCells count="37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8:A9"/>
    <mergeCell ref="D8:D9"/>
    <mergeCell ref="G8:G9"/>
    <mergeCell ref="L8:L9"/>
    <mergeCell ref="A11:A12"/>
    <mergeCell ref="D11:D12"/>
    <mergeCell ref="G11:G12"/>
    <mergeCell ref="L12:L13"/>
    <mergeCell ref="A14:A16"/>
    <mergeCell ref="D14:D16"/>
    <mergeCell ref="G14:G16"/>
    <mergeCell ref="L14:L16"/>
    <mergeCell ref="A20:A21"/>
    <mergeCell ref="D20:D21"/>
    <mergeCell ref="G20:G21"/>
    <mergeCell ref="L20:L21"/>
    <mergeCell ref="A25:A26"/>
    <mergeCell ref="D25:D26"/>
    <mergeCell ref="G25:G26"/>
    <mergeCell ref="L25:L26"/>
    <mergeCell ref="A27:A28"/>
    <mergeCell ref="D27:D28"/>
    <mergeCell ref="G27:G28"/>
    <mergeCell ref="L27:L28"/>
    <mergeCell ref="C43:D43"/>
  </mergeCells>
  <conditionalFormatting sqref="O6:O29">
    <cfRule type="expression" priority="2" aboveAverage="0" equalAverage="0" bottom="0" percent="0" rank="0" text="" dxfId="0">
      <formula>$A6&lt;&gt;""</formula>
    </cfRule>
  </conditionalFormatting>
  <conditionalFormatting sqref="O30:O42">
    <cfRule type="expression" priority="3" aboveAverage="0" equalAverage="0" bottom="0" percent="0" rank="0" text="" dxfId="1">
      <formula>$A30&lt;&gt;""</formula>
    </cfRule>
    <cfRule type="expression" priority="4" aboveAverage="0" equalAverage="0" bottom="0" percent="0" rank="0" text="" dxfId="2">
      <formula>AND(COUNTIF($O$30:$O$42,O30)&gt;1,NOT(ISBLANK(O30)))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0" width="34.23"/>
  </cols>
  <sheetData>
    <row r="1" customFormat="false" ht="160" hidden="false" customHeight="true" outlineLevel="0" collapsed="false">
      <c r="A1" s="38"/>
      <c r="B1" s="38"/>
      <c r="C1" s="38"/>
      <c r="D1" s="38"/>
      <c r="E1" s="38"/>
      <c r="F1" s="38"/>
      <c r="G1" s="38"/>
      <c r="H1" s="38"/>
      <c r="I1" s="38"/>
      <c r="J1" s="38"/>
    </row>
    <row r="2" customFormat="false" ht="160" hidden="false" customHeight="true" outlineLevel="0" collapsed="false">
      <c r="A2" s="38"/>
      <c r="B2" s="38"/>
      <c r="C2" s="38"/>
      <c r="D2" s="38"/>
      <c r="E2" s="38"/>
      <c r="F2" s="38"/>
      <c r="G2" s="38"/>
      <c r="H2" s="38"/>
      <c r="I2" s="38"/>
      <c r="J2" s="3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23EE3C85FB174607AB590EFC9F2D707A_13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