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media/image1.png" ContentType="image/png"/>
  <Override PartName="/xl/media/image2.png" ContentType="image/png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理货报告" sheetId="1" state="visible" r:id="rId2"/>
    <sheet name="到货图片" sheetId="2" state="visible" r:id="rId3"/>
    <sheet name="Sheet1" sheetId="3" state="visible" r:id="rId4"/>
  </sheets>
  <definedNames>
    <definedName function="false" hidden="false" name="_xlfn_DISPIMG" vbProcedure="false"/>
    <definedName function="false" hidden="false" localSheetId="0" name="Excel_BuiltIn__FilterDatabase" vbProcedure="false">理货报告!$A$1:$N$25</definedName>
    <definedName function="false" hidden="false" localSheetId="0" name="Print_Titles" vbProcedure="false">理货报告!$5:$5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<sst xmlns="http://schemas.openxmlformats.org/spreadsheetml/2006/main" count="65" uniqueCount="56">
  <si>
    <t xml:space="preserve">义乌金讯中心仓理货报告</t>
  </si>
  <si>
    <t xml:space="preserve">客户名称：吉祥微风商贸有限公司</t>
  </si>
  <si>
    <r>
      <rPr>
        <b val="true"/>
        <sz val="11"/>
        <color rgb="FF000000"/>
        <rFont val="宋体"/>
        <family val="0"/>
        <charset val="134"/>
      </rPr>
      <t xml:space="preserve">报关单号：</t>
    </r>
    <r>
      <rPr>
        <b val="true"/>
        <sz val="11"/>
        <color rgb="FF000000"/>
        <rFont val="Microsoft YaHei"/>
        <family val="2"/>
        <charset val="134"/>
      </rPr>
      <t xml:space="preserve">292520261000036674</t>
    </r>
  </si>
  <si>
    <t xml:space="preserve">货物到仓时间：</t>
  </si>
  <si>
    <t xml:space="preserve">20260712</t>
  </si>
  <si>
    <r>
      <rPr>
        <b val="true"/>
        <sz val="11"/>
        <color rgb="FF000000"/>
        <rFont val="宋体"/>
        <family val="0"/>
        <charset val="134"/>
      </rPr>
      <t xml:space="preserve">报关数量：</t>
    </r>
    <r>
      <rPr>
        <b val="true"/>
        <sz val="11"/>
        <color rgb="FF000000"/>
        <rFont val="Microsoft YaHei"/>
        <family val="2"/>
        <charset val="134"/>
      </rPr>
      <t xml:space="preserve">5976</t>
    </r>
  </si>
  <si>
    <t xml:space="preserve">入库单号：</t>
  </si>
  <si>
    <t xml:space="preserve">理货日期：</t>
  </si>
  <si>
    <t xml:space="preserve">汇总</t>
  </si>
  <si>
    <t xml:space="preserve">SKU:7</t>
  </si>
  <si>
    <r>
      <rPr>
        <b val="true"/>
        <sz val="10"/>
        <color rgb="FF000000"/>
        <rFont val="宋体"/>
        <family val="0"/>
        <charset val="134"/>
      </rPr>
      <t xml:space="preserve">理货维度：</t>
    </r>
    <r>
      <rPr>
        <b val="true"/>
        <sz val="10"/>
        <color rgb="FF000000"/>
        <rFont val="Microsoft YaHei"/>
        <family val="2"/>
        <charset val="134"/>
      </rPr>
      <t xml:space="preserve">4</t>
    </r>
    <r>
      <rPr>
        <b val="true"/>
        <sz val="10"/>
        <color rgb="FF000000"/>
        <rFont val="宋体"/>
        <family val="0"/>
        <charset val="134"/>
      </rPr>
      <t xml:space="preserve">托</t>
    </r>
  </si>
  <si>
    <t xml:space="preserve">理货人：舒小琴</t>
  </si>
  <si>
    <t xml:space="preserve">复核人：</t>
  </si>
  <si>
    <t xml:space="preserve">序号</t>
  </si>
  <si>
    <t xml:space="preserve">理货日期</t>
  </si>
  <si>
    <t xml:space="preserve">品名</t>
  </si>
  <si>
    <t xml:space="preserve">料号</t>
  </si>
  <si>
    <t xml:space="preserve">采购编号</t>
  </si>
  <si>
    <t xml:space="preserve">理货数量</t>
  </si>
  <si>
    <t xml:space="preserve">箱规</t>
  </si>
  <si>
    <t xml:space="preserve">合格</t>
  </si>
  <si>
    <t xml:space="preserve">残次</t>
  </si>
  <si>
    <t xml:space="preserve">少货</t>
  </si>
  <si>
    <t xml:space="preserve">多货</t>
  </si>
  <si>
    <r>
      <rPr>
        <b val="true"/>
        <sz val="11"/>
        <color rgb="FF000000"/>
        <rFont val="宋体"/>
        <family val="0"/>
        <charset val="134"/>
      </rPr>
      <t xml:space="preserve">毛重（</t>
    </r>
    <r>
      <rPr>
        <b val="true"/>
        <sz val="11"/>
        <color rgb="FF000000"/>
        <rFont val="Microsoft YaHei"/>
        <family val="2"/>
        <charset val="134"/>
      </rPr>
      <t xml:space="preserve">KG)</t>
    </r>
  </si>
  <si>
    <t xml:space="preserve">批次号</t>
  </si>
  <si>
    <t xml:space="preserve">效期</t>
  </si>
  <si>
    <t xml:space="preserve">箱唛</t>
  </si>
  <si>
    <r>
      <rPr>
        <sz val="10"/>
        <color rgb="FF000000"/>
        <rFont val="宋体"/>
        <family val="0"/>
        <charset val="134"/>
      </rPr>
      <t xml:space="preserve">娇韵诗透亮美白乳液</t>
    </r>
    <r>
      <rPr>
        <sz val="10"/>
        <color rgb="FF000000"/>
        <rFont val="Microsoft YaHei"/>
        <family val="2"/>
        <charset val="134"/>
      </rPr>
      <t xml:space="preserve">2026</t>
    </r>
    <r>
      <rPr>
        <sz val="10"/>
        <color rgb="FF000000"/>
        <rFont val="宋体"/>
        <family val="0"/>
        <charset val="134"/>
      </rPr>
      <t xml:space="preserve">版</t>
    </r>
    <r>
      <rPr>
        <sz val="10"/>
        <color rgb="FF000000"/>
        <rFont val="Microsoft YaHei"/>
        <family val="2"/>
        <charset val="134"/>
      </rPr>
      <t xml:space="preserve">100ml/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</si>
  <si>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3666057333095</t>
  </si>
  <si>
    <t xml:space="preserve">0527198</t>
  </si>
  <si>
    <t xml:space="preserve">115-260710-102C</t>
  </si>
  <si>
    <t xml:space="preserve">娇韵诗透亮美白水清爽型2026版200ml/瓶</t>
  </si>
  <si>
    <t xml:space="preserve">0526240</t>
  </si>
  <si>
    <t xml:space="preserve">0526239</t>
  </si>
  <si>
    <t xml:space="preserve">0521251</t>
  </si>
  <si>
    <t xml:space="preserve">植村秀小方瓶粉底液(#574)2.0版35ml/瓶</t>
  </si>
  <si>
    <t xml:space="preserve">78Z800</t>
  </si>
  <si>
    <t xml:space="preserve">115-260710-104C</t>
  </si>
  <si>
    <t xml:space="preserve">78ZN01</t>
  </si>
  <si>
    <t xml:space="preserve">植村秀小方瓶粉底液(#584)35ml/瓶</t>
  </si>
  <si>
    <t xml:space="preserve">78ZO01</t>
  </si>
  <si>
    <t xml:space="preserve">78ZN00</t>
  </si>
  <si>
    <r>
      <rPr>
        <sz val="10"/>
        <color rgb="FF000000"/>
        <rFont val="宋体"/>
        <family val="0"/>
        <charset val="134"/>
      </rPr>
      <t xml:space="preserve">雅诗兰黛</t>
    </r>
    <r>
      <rPr>
        <sz val="10"/>
        <color rgb="FF000000"/>
        <rFont val="Microsoft YaHei"/>
        <family val="2"/>
        <charset val="134"/>
      </rPr>
      <t xml:space="preserve">DW</t>
    </r>
    <r>
      <rPr>
        <sz val="10"/>
        <color rgb="FF000000"/>
        <rFont val="宋体"/>
        <family val="0"/>
        <charset val="134"/>
      </rPr>
      <t xml:space="preserve">粉底液二代</t>
    </r>
    <r>
      <rPr>
        <sz val="10"/>
        <color rgb="FF000000"/>
        <rFont val="Microsoft YaHei"/>
        <family val="2"/>
        <charset val="134"/>
      </rPr>
      <t xml:space="preserve">(#2C0)30ml/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</si>
  <si>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A16</t>
  </si>
  <si>
    <t xml:space="preserve">115-260710-106C</t>
  </si>
  <si>
    <t xml:space="preserve">A55</t>
  </si>
  <si>
    <t xml:space="preserve">变形1</t>
  </si>
  <si>
    <r>
      <rPr>
        <sz val="10"/>
        <color rgb="FF000000"/>
        <rFont val="宋体"/>
        <family val="0"/>
        <charset val="134"/>
      </rPr>
      <t xml:space="preserve">雅诗兰黛</t>
    </r>
    <r>
      <rPr>
        <sz val="10"/>
        <color rgb="FF000000"/>
        <rFont val="Microsoft YaHei"/>
        <family val="2"/>
        <charset val="134"/>
      </rPr>
      <t xml:space="preserve">DW</t>
    </r>
    <r>
      <rPr>
        <sz val="10"/>
        <color rgb="FF000000"/>
        <rFont val="宋体"/>
        <family val="0"/>
        <charset val="134"/>
      </rPr>
      <t xml:space="preserve">粉底液二代</t>
    </r>
    <r>
      <rPr>
        <sz val="10"/>
        <color rgb="FF000000"/>
        <rFont val="Microsoft YaHei"/>
        <family val="2"/>
        <charset val="134"/>
      </rPr>
      <t xml:space="preserve">(#1W1)30ml/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</si>
  <si>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A95</t>
  </si>
  <si>
    <r>
      <rPr>
        <sz val="10"/>
        <color rgb="FF000000"/>
        <rFont val="宋体"/>
        <family val="0"/>
        <charset val="134"/>
      </rPr>
      <t xml:space="preserve">娇韵诗抚纹身体霜</t>
    </r>
    <r>
      <rPr>
        <sz val="10"/>
        <color rgb="FF000000"/>
        <rFont val="Microsoft YaHei"/>
        <family val="2"/>
        <charset val="134"/>
      </rPr>
      <t xml:space="preserve">175ml/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</si>
  <si>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3380810277807</t>
  </si>
  <si>
    <t xml:space="preserve">0545191</t>
  </si>
  <si>
    <t xml:space="preserve">115-260710-108C</t>
  </si>
  <si>
    <t xml:space="preserve">变形4</t>
  </si>
  <si>
    <t xml:space="preserve">增值贴箱唛147个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</si>
</sst>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[$USD]\ #,##0;[$USD]&quot; -&quot;#,##0"/>
    <numFmt numFmtId="166" formatCode="0_ "/>
    <numFmt numFmtId="167" formatCode="@"/>
    <numFmt numFmtId="168" formatCode="000000"/>
    <numFmt numFmtId="169" formatCode="[$-409]m/d/yyyy"/>
    <numFmt numFmtId="170" formatCode="General"/>
    <numFmt numFmtId="171" formatCode="yyyy/m/d;@"/>
  </numFmts>
  <fonts count="15">
    <font>
      <sz val="11"/>
      <color rgb="FF000000"/>
      <name val="宋体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</font>
    <font>
      <sz val="12"/>
      <name val="宋体"/>
      <family val="0"/>
      <charset val="134"/>
    </font>
    <font>
      <sz val="10"/>
      <name val="Arial"/>
      <family val="2"/>
    </font>
    <font>
      <b val="true"/>
      <sz val="16"/>
      <color rgb="FF000000"/>
      <name val="宋体"/>
      <family val="0"/>
      <charset val="134"/>
    </font>
    <font>
      <b val="true"/>
      <sz val="11"/>
      <color rgb="FF000000"/>
      <name val="宋体"/>
      <family val="0"/>
      <charset val="134"/>
    </font>
    <font>
      <b val="true"/>
      <sz val="11"/>
      <color rgb="FF000000"/>
      <name val="Microsoft YaHei"/>
      <family val="2"/>
      <charset val="134"/>
    </font>
    <font>
      <b val="true"/>
      <sz val="10"/>
      <color rgb="FF000000"/>
      <name val="宋体"/>
      <family val="0"/>
      <charset val="134"/>
    </font>
    <font>
      <b val="true"/>
      <sz val="10"/>
      <color rgb="FF000000"/>
      <name val="Microsoft YaHei"/>
      <family val="2"/>
      <charset val="134"/>
    </font>
    <font>
      <sz val="10"/>
      <color rgb="FF000000"/>
      <name val="Microsoft YaHei"/>
      <family val="2"/>
      <charset val="134"/>
    </font>
    <font>
      <sz val="10"/>
      <color rgb="FF000000"/>
      <name val="宋体"/>
      <family val="0"/>
      <charset val="134"/>
    </font>
    <font>
      <sz val="10"/>
      <name val="Microsoft YaHei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7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8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8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9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3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1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2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</cellXfs>
  <cellStyles count="1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  <cellStyle name="Normal_Sheet1" xfId="21"/>
    <cellStyle name="常规 17" xfId="22"/>
    <cellStyle name="常规 2" xfId="23"/>
    <cellStyle name="常规 5" xfId="24"/>
    <cellStyle name="常规 8" xfId="25"/>
    <cellStyle name="常规_Q7-Q9 MBI 4000 出口委托单模板(Q7Q9)" xfId="26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16</xdr:col>
      <xdr:colOff>419040</xdr:colOff>
      <xdr:row>14</xdr:row>
      <xdr:rowOff>18720</xdr:rowOff>
    </xdr:from>
    <xdr:to>
      <xdr:col>16</xdr:col>
      <xdr:colOff>601920</xdr:colOff>
      <xdr:row>14</xdr:row>
      <xdr:rowOff>372960</xdr:rowOff>
    </xdr:to>
    <xdr:pic>
      <xdr:nvPicPr>
        <xdr:cNvPr id="0" name="ID_A41340F2BA9444A99348D6F322328B37" descr=""/>
        <xdr:cNvPicPr/>
      </xdr:nvPicPr>
      <xdr:blipFill>
        <a:blip r:embed="rId1"/>
        <a:stretch/>
      </xdr:blipFill>
      <xdr:spPr>
        <a:xfrm>
          <a:off x="14420880" y="6467040"/>
          <a:ext cx="182880" cy="3542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419040</xdr:colOff>
      <xdr:row>16</xdr:row>
      <xdr:rowOff>18720</xdr:rowOff>
    </xdr:from>
    <xdr:to>
      <xdr:col>16</xdr:col>
      <xdr:colOff>601920</xdr:colOff>
      <xdr:row>16</xdr:row>
      <xdr:rowOff>372960</xdr:rowOff>
    </xdr:to>
    <xdr:pic>
      <xdr:nvPicPr>
        <xdr:cNvPr id="1" name="ID_40F5287CEC464740B7DBDCC94A6D5502" descr=""/>
        <xdr:cNvPicPr/>
      </xdr:nvPicPr>
      <xdr:blipFill>
        <a:blip r:embed="rId2"/>
        <a:stretch/>
      </xdr:blipFill>
      <xdr:spPr>
        <a:xfrm>
          <a:off x="14420880" y="7534080"/>
          <a:ext cx="182880" cy="35424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AB4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5" topLeftCell="A10" activePane="bottomLeft" state="frozen"/>
      <selection pane="topLeft" activeCell="A1" activeCellId="0" sqref="A1"/>
      <selection pane="bottomLeft" activeCell="J14" activeCellId="0" sqref="J14"/>
    </sheetView>
  </sheetViews>
  <sheetFormatPr defaultColWidth="8.9921875" defaultRowHeight="45" zeroHeight="false" outlineLevelRow="0" outlineLevelCol="0"/>
  <cols>
    <col collapsed="false" customWidth="false" hidden="false" outlineLevel="0" max="2" min="1" style="1" width="8.94"/>
    <col collapsed="false" customWidth="true" hidden="false" outlineLevel="0" max="3" min="3" style="1" width="26.62"/>
    <col collapsed="false" customWidth="true" hidden="false" outlineLevel="0" max="4" min="4" style="1" width="17.87"/>
    <col collapsed="false" customWidth="true" hidden="false" outlineLevel="0" max="5" min="5" style="1" width="10.12"/>
    <col collapsed="false" customWidth="true" hidden="false" outlineLevel="0" max="6" min="6" style="2" width="13.62"/>
    <col collapsed="false" customWidth="true" hidden="false" outlineLevel="0" max="7" min="7" style="1" width="12.86"/>
    <col collapsed="false" customWidth="false" hidden="false" outlineLevel="0" max="8" min="8" style="1" width="8.94"/>
    <col collapsed="false" customWidth="true" hidden="false" outlineLevel="0" max="9" min="9" style="1" width="10.37"/>
    <col collapsed="false" customWidth="false" hidden="false" outlineLevel="0" max="11" min="10" style="1" width="8.94"/>
    <col collapsed="false" customWidth="true" hidden="false" outlineLevel="0" max="12" min="12" style="1" width="11.12"/>
    <col collapsed="false" customWidth="true" hidden="false" outlineLevel="0" max="13" min="13" style="1" width="13.75"/>
    <col collapsed="false" customWidth="true" hidden="false" outlineLevel="0" max="14" min="14" style="3" width="11.49"/>
    <col collapsed="false" customWidth="true" hidden="false" outlineLevel="0" max="15" min="15" style="4" width="15.99"/>
    <col collapsed="false" customWidth="true" hidden="false" outlineLevel="0" max="16" min="16" style="5" width="11.99"/>
    <col collapsed="false" customWidth="true" hidden="false" outlineLevel="0" max="255" min="17" style="5" width="14.49"/>
  </cols>
  <sheetData>
    <row r="1" s="7" customFormat="true" ht="28.5" hidden="false" customHeight="true" outlineLevel="0" collapsed="false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="7" customFormat="true" ht="28.5" hidden="false" customHeight="true" outlineLevel="0" collapsed="false">
      <c r="A2" s="8" t="s">
        <v>1</v>
      </c>
      <c r="B2" s="8"/>
      <c r="C2" s="8"/>
      <c r="D2" s="8"/>
      <c r="E2" s="8"/>
      <c r="F2" s="8"/>
      <c r="G2" s="8" t="s">
        <v>2</v>
      </c>
      <c r="H2" s="8"/>
      <c r="I2" s="8"/>
      <c r="J2" s="8"/>
      <c r="K2" s="8"/>
      <c r="L2" s="9" t="s">
        <v>3</v>
      </c>
      <c r="M2" s="9"/>
      <c r="N2" s="10" t="s">
        <v>4</v>
      </c>
      <c r="O2" s="10"/>
    </row>
    <row r="3" s="7" customFormat="true" ht="27.75" hidden="false" customHeight="true" outlineLevel="0" collapsed="false">
      <c r="A3" s="8" t="s">
        <v>5</v>
      </c>
      <c r="B3" s="8"/>
      <c r="C3" s="8"/>
      <c r="D3" s="8"/>
      <c r="E3" s="8"/>
      <c r="F3" s="8"/>
      <c r="G3" s="8" t="s">
        <v>6</v>
      </c>
      <c r="H3" s="8"/>
      <c r="I3" s="8"/>
      <c r="J3" s="8"/>
      <c r="K3" s="8"/>
      <c r="L3" s="11" t="s">
        <v>7</v>
      </c>
      <c r="M3" s="11"/>
      <c r="N3" s="10" t="s">
        <v>4</v>
      </c>
      <c r="O3" s="10"/>
    </row>
    <row r="4" s="7" customFormat="true" ht="22.5" hidden="false" customHeight="true" outlineLevel="0" collapsed="false">
      <c r="A4" s="12" t="s">
        <v>8</v>
      </c>
      <c r="B4" s="12"/>
      <c r="C4" s="13" t="s">
        <v>9</v>
      </c>
      <c r="D4" s="12" t="s">
        <v>10</v>
      </c>
      <c r="E4" s="12"/>
      <c r="F4" s="14" t="n">
        <f aca="false">SUM(F5:F495)</f>
        <v>5976</v>
      </c>
      <c r="G4" s="14"/>
      <c r="H4" s="14" t="n">
        <f aca="false">SUM(H5:H495)</f>
        <v>5971</v>
      </c>
      <c r="I4" s="14" t="n">
        <f aca="false">SUM(I5:I495)</f>
        <v>5</v>
      </c>
      <c r="J4" s="14" t="n">
        <f aca="false">SUM(J5:J495)</f>
        <v>0</v>
      </c>
      <c r="K4" s="14" t="n">
        <f aca="false">SUM(K5:K495)</f>
        <v>0</v>
      </c>
      <c r="L4" s="11" t="s">
        <v>11</v>
      </c>
      <c r="M4" s="11"/>
      <c r="N4" s="11" t="s">
        <v>12</v>
      </c>
      <c r="O4" s="11"/>
    </row>
    <row r="5" s="7" customFormat="true" ht="22.5" hidden="false" customHeight="true" outlineLevel="0" collapsed="false">
      <c r="A5" s="11" t="s">
        <v>13</v>
      </c>
      <c r="B5" s="11" t="s">
        <v>14</v>
      </c>
      <c r="C5" s="11" t="s">
        <v>15</v>
      </c>
      <c r="D5" s="15" t="s">
        <v>16</v>
      </c>
      <c r="E5" s="15" t="s">
        <v>17</v>
      </c>
      <c r="F5" s="11" t="s">
        <v>18</v>
      </c>
      <c r="G5" s="11" t="s">
        <v>19</v>
      </c>
      <c r="H5" s="11" t="s">
        <v>20</v>
      </c>
      <c r="I5" s="11" t="s">
        <v>21</v>
      </c>
      <c r="J5" s="11" t="s">
        <v>22</v>
      </c>
      <c r="K5" s="11" t="s">
        <v>23</v>
      </c>
      <c r="L5" s="11" t="s">
        <v>24</v>
      </c>
      <c r="M5" s="16" t="s">
        <v>25</v>
      </c>
      <c r="N5" s="16" t="s">
        <v>26</v>
      </c>
      <c r="O5" s="16" t="s">
        <v>27</v>
      </c>
    </row>
    <row r="6" s="7" customFormat="true" ht="42" hidden="false" customHeight="true" outlineLevel="0" collapsed="false">
      <c r="A6" s="17" t="n">
        <v>1</v>
      </c>
      <c r="B6" s="17" t="str">
        <f aca="false">IF(D6&lt;&gt;"",$N$3,"")</f>
        <v>20260712</v>
      </c>
      <c r="C6" s="18" t="s">
        <v>28</v>
      </c>
      <c r="D6" s="19" t="s">
        <v>29</v>
      </c>
      <c r="E6" s="18"/>
      <c r="F6" s="17" t="n">
        <v>333</v>
      </c>
      <c r="G6" s="17" t="n">
        <v>24</v>
      </c>
      <c r="H6" s="17" t="n">
        <v>333</v>
      </c>
      <c r="I6" s="17"/>
      <c r="J6" s="17"/>
      <c r="K6" s="17"/>
      <c r="L6" s="17" t="n">
        <v>0.32</v>
      </c>
      <c r="M6" s="20" t="s">
        <v>30</v>
      </c>
      <c r="N6" s="21" t="inlineStr">
        <is>
          <t>2028-07-09</t>
        </is>
      </c>
      <c r="O6" s="22" t="s">
        <v>31</v>
      </c>
    </row>
    <row r="7" s="7" customFormat="true" ht="42" hidden="false" customHeight="true" outlineLevel="0" collapsed="false">
      <c r="A7" s="17" t="n">
        <v>2</v>
      </c>
      <c r="B7" s="17" t="str">
        <f aca="false">IF(D7&lt;&gt;"",$N$3,"")</f>
        <v>20260712</v>
      </c>
      <c r="C7" s="23" t="s">
        <v>32</v>
      </c>
      <c r="D7" s="24" t="n">
        <v>3666057333057</v>
      </c>
      <c r="E7" s="18"/>
      <c r="F7" s="17" t="n">
        <v>608</v>
      </c>
      <c r="G7" s="17" t="n">
        <v>32</v>
      </c>
      <c r="H7" s="17" t="n">
        <f aca="false">479+1</f>
        <v>480</v>
      </c>
      <c r="I7" s="17"/>
      <c r="J7" s="17"/>
      <c r="K7" s="17"/>
      <c r="L7" s="25" t="n">
        <v>0.25</v>
      </c>
      <c r="M7" s="20" t="s">
        <v>33</v>
      </c>
      <c r="N7" s="21" t="inlineStr">
        <is>
          <t>2028-07-02</t>
        </is>
      </c>
      <c r="O7" s="22" t="s">
        <v>31</v>
      </c>
    </row>
    <row r="8" s="7" customFormat="true" ht="42" hidden="false" customHeight="true" outlineLevel="0" collapsed="false">
      <c r="A8" s="17"/>
      <c r="B8" s="17"/>
      <c r="C8" s="23"/>
      <c r="D8" s="24"/>
      <c r="E8" s="18"/>
      <c r="F8" s="17"/>
      <c r="G8" s="17"/>
      <c r="H8" s="17" t="n">
        <f aca="false">95+1</f>
        <v>96</v>
      </c>
      <c r="I8" s="17"/>
      <c r="J8" s="17"/>
      <c r="K8" s="17"/>
      <c r="L8" s="25"/>
      <c r="M8" s="20" t="s">
        <v>34</v>
      </c>
      <c r="N8" s="21" t="inlineStr">
        <is>
          <t>2028-07-02</t>
        </is>
      </c>
      <c r="O8" s="22" t="s">
        <v>31</v>
      </c>
    </row>
    <row r="9" s="7" customFormat="true" ht="42" hidden="false" customHeight="true" outlineLevel="0" collapsed="false">
      <c r="A9" s="17"/>
      <c r="B9" s="17"/>
      <c r="C9" s="23"/>
      <c r="D9" s="24"/>
      <c r="E9" s="18"/>
      <c r="F9" s="17"/>
      <c r="G9" s="17"/>
      <c r="H9" s="17" t="n">
        <f aca="false">31+1</f>
        <v>32</v>
      </c>
      <c r="I9" s="17"/>
      <c r="J9" s="17"/>
      <c r="K9" s="17"/>
      <c r="L9" s="25"/>
      <c r="M9" s="20" t="s">
        <v>35</v>
      </c>
      <c r="N9" s="21" t="inlineStr">
        <is>
          <t>2028-05-28</t>
        </is>
      </c>
      <c r="O9" s="22" t="s">
        <v>31</v>
      </c>
    </row>
    <row r="10" s="7" customFormat="true" ht="42" hidden="false" customHeight="true" outlineLevel="0" collapsed="false">
      <c r="A10" s="17" t="n">
        <v>3</v>
      </c>
      <c r="B10" s="17" t="str">
        <f aca="false">IF(C10&lt;&gt;"",$N$3,"")</f>
        <v>20260712</v>
      </c>
      <c r="C10" s="23" t="s">
        <v>36</v>
      </c>
      <c r="D10" s="24" t="n">
        <v>4936968877902</v>
      </c>
      <c r="E10" s="18"/>
      <c r="F10" s="17" t="n">
        <v>834</v>
      </c>
      <c r="G10" s="17" t="n">
        <v>36</v>
      </c>
      <c r="H10" s="17" t="n">
        <f aca="false">457+1</f>
        <v>458</v>
      </c>
      <c r="I10" s="17"/>
      <c r="J10" s="17"/>
      <c r="K10" s="17"/>
      <c r="L10" s="25" t="n">
        <v>0.18</v>
      </c>
      <c r="M10" s="20" t="s">
        <v>37</v>
      </c>
      <c r="N10" s="21" t="inlineStr">
        <is>
          <t>2028-08-01</t>
        </is>
      </c>
      <c r="O10" s="22" t="s">
        <v>38</v>
      </c>
    </row>
    <row r="11" s="7" customFormat="true" ht="42" hidden="false" customHeight="true" outlineLevel="0" collapsed="false">
      <c r="A11" s="17"/>
      <c r="B11" s="17"/>
      <c r="C11" s="23"/>
      <c r="D11" s="24"/>
      <c r="E11" s="18"/>
      <c r="F11" s="17"/>
      <c r="G11" s="17"/>
      <c r="H11" s="17" t="n">
        <f aca="false">375+1</f>
        <v>376</v>
      </c>
      <c r="I11" s="17"/>
      <c r="J11" s="17"/>
      <c r="K11" s="17"/>
      <c r="L11" s="25"/>
      <c r="M11" s="20" t="s">
        <v>39</v>
      </c>
      <c r="N11" s="21" t="inlineStr">
        <is>
          <t>2028-11-01</t>
        </is>
      </c>
      <c r="O11" s="22" t="s">
        <v>38</v>
      </c>
    </row>
    <row r="12" s="7" customFormat="true" ht="42" hidden="false" customHeight="true" outlineLevel="0" collapsed="false">
      <c r="A12" s="17" t="n">
        <v>4</v>
      </c>
      <c r="B12" s="17" t="str">
        <f aca="false">IF(C12&lt;&gt;"",$N$3,"")</f>
        <v>20260712</v>
      </c>
      <c r="C12" s="23" t="s">
        <v>40</v>
      </c>
      <c r="D12" s="24" t="n">
        <v>4936968877919</v>
      </c>
      <c r="E12" s="18"/>
      <c r="F12" s="17" t="n">
        <v>1000</v>
      </c>
      <c r="G12" s="17" t="n">
        <v>36</v>
      </c>
      <c r="H12" s="17" t="n">
        <f aca="false">16+1</f>
        <v>17</v>
      </c>
      <c r="I12" s="17"/>
      <c r="J12" s="17"/>
      <c r="K12" s="17"/>
      <c r="L12" s="25" t="n">
        <v>0.18</v>
      </c>
      <c r="M12" s="20" t="s">
        <v>41</v>
      </c>
      <c r="N12" s="21" t="inlineStr">
        <is>
          <t>2028-10-01</t>
        </is>
      </c>
      <c r="O12" s="22" t="s">
        <v>38</v>
      </c>
    </row>
    <row r="13" s="7" customFormat="true" ht="42" hidden="false" customHeight="true" outlineLevel="0" collapsed="false">
      <c r="A13" s="17"/>
      <c r="B13" s="17"/>
      <c r="C13" s="23"/>
      <c r="D13" s="24"/>
      <c r="E13" s="18"/>
      <c r="F13" s="17"/>
      <c r="G13" s="17"/>
      <c r="H13" s="17" t="n">
        <f aca="false">982+1</f>
        <v>983</v>
      </c>
      <c r="I13" s="17"/>
      <c r="J13" s="17"/>
      <c r="K13" s="17"/>
      <c r="L13" s="25"/>
      <c r="M13" s="20" t="s">
        <v>42</v>
      </c>
      <c r="N13" s="21" t="inlineStr">
        <is>
          <t>2028-11-01</t>
        </is>
      </c>
      <c r="O13" s="22" t="s">
        <v>38</v>
      </c>
    </row>
    <row r="14" s="7" customFormat="true" ht="42" hidden="false" customHeight="true" outlineLevel="0" collapsed="false">
      <c r="A14" s="17" t="n">
        <v>5</v>
      </c>
      <c r="B14" s="17" t="str">
        <f aca="false">IF(C14&lt;&gt;"",$N$3,"")</f>
        <v>20260712</v>
      </c>
      <c r="C14" s="18" t="s">
        <v>43</v>
      </c>
      <c r="D14" s="24" t="n">
        <v>887167495180</v>
      </c>
      <c r="E14" s="18"/>
      <c r="F14" s="17" t="n">
        <v>1157</v>
      </c>
      <c r="G14" s="17" t="n">
        <v>72</v>
      </c>
      <c r="H14" s="17" t="n">
        <f aca="false">1134+1</f>
        <v>1135</v>
      </c>
      <c r="I14" s="17"/>
      <c r="J14" s="17"/>
      <c r="K14" s="17"/>
      <c r="L14" s="25" t="n">
        <v>0.112</v>
      </c>
      <c r="M14" s="20" t="s">
        <v>44</v>
      </c>
      <c r="N14" s="21" t="inlineStr">
        <is>
          <t>2029-01-01</t>
        </is>
      </c>
      <c r="O14" s="22" t="s">
        <v>45</v>
      </c>
    </row>
    <row r="15" s="7" customFormat="true" ht="42" hidden="false" customHeight="true" outlineLevel="0" collapsed="false">
      <c r="A15" s="17"/>
      <c r="B15" s="17"/>
      <c r="C15" s="18"/>
      <c r="D15" s="24"/>
      <c r="E15" s="18"/>
      <c r="F15" s="17"/>
      <c r="G15" s="17"/>
      <c r="H15" s="17" t="n">
        <v>21</v>
      </c>
      <c r="I15" s="17" t="n">
        <v>1</v>
      </c>
      <c r="J15" s="17"/>
      <c r="K15" s="17"/>
      <c r="L15" s="25"/>
      <c r="M15" s="20" t="s">
        <v>46</v>
      </c>
      <c r="N15" s="21" t="inlineStr">
        <is>
          <t>2028-05-01</t>
        </is>
      </c>
      <c r="O15" s="22" t="s">
        <v>45</v>
      </c>
      <c r="P15" s="7" t="s">
        <v>47</v>
      </c>
    </row>
    <row r="16" s="7" customFormat="true" ht="42" hidden="false" customHeight="true" outlineLevel="0" collapsed="false">
      <c r="A16" s="17" t="n">
        <v>6</v>
      </c>
      <c r="B16" s="17" t="str">
        <f aca="false">IF(C16&lt;&gt;"",$N$3,"")</f>
        <v>20260712</v>
      </c>
      <c r="C16" s="18" t="s">
        <v>48</v>
      </c>
      <c r="D16" s="24" t="n">
        <v>887167495098</v>
      </c>
      <c r="E16" s="18"/>
      <c r="F16" s="17" t="n">
        <v>1444</v>
      </c>
      <c r="G16" s="17" t="n">
        <v>72</v>
      </c>
      <c r="H16" s="17" t="n">
        <v>1444</v>
      </c>
      <c r="I16" s="17"/>
      <c r="J16" s="17"/>
      <c r="K16" s="17"/>
      <c r="L16" s="25" t="n">
        <v>0.12</v>
      </c>
      <c r="M16" s="20" t="s">
        <v>49</v>
      </c>
      <c r="N16" s="21" t="inlineStr">
        <is>
          <t>2028-09-01</t>
        </is>
      </c>
      <c r="O16" s="22" t="s">
        <v>45</v>
      </c>
    </row>
    <row r="17" s="7" customFormat="true" ht="42" hidden="false" customHeight="true" outlineLevel="0" collapsed="false">
      <c r="A17" s="17" t="n">
        <v>7</v>
      </c>
      <c r="B17" s="17" t="str">
        <f aca="false">IF(C17&lt;&gt;"",$N$3,"")</f>
        <v>20260712</v>
      </c>
      <c r="C17" s="18" t="s">
        <v>50</v>
      </c>
      <c r="D17" s="26" t="s">
        <v>51</v>
      </c>
      <c r="E17" s="18"/>
      <c r="F17" s="17" t="n">
        <v>600</v>
      </c>
      <c r="G17" s="17" t="n">
        <v>28</v>
      </c>
      <c r="H17" s="17" t="n">
        <v>596</v>
      </c>
      <c r="I17" s="17" t="n">
        <f aca="false">3+1</f>
        <v>4</v>
      </c>
      <c r="J17" s="17"/>
      <c r="K17" s="17"/>
      <c r="L17" s="17" t="n">
        <v>0.21</v>
      </c>
      <c r="M17" s="20" t="s">
        <v>52</v>
      </c>
      <c r="N17" s="21" t="inlineStr">
        <is>
          <t>2028-11-12</t>
        </is>
      </c>
      <c r="O17" s="22" t="s">
        <v>53</v>
      </c>
      <c r="P17" s="7" t="s">
        <v>54</v>
      </c>
    </row>
    <row r="18" s="5" customFormat="true" ht="45" hidden="false" customHeight="true" outlineLevel="0" collapsed="false">
      <c r="A18" s="1"/>
      <c r="B18" s="0"/>
      <c r="C18" s="1" t="s">
        <v>55</v>
      </c>
      <c r="D18" s="1"/>
      <c r="E18" s="1"/>
      <c r="F18" s="2"/>
      <c r="G18" s="1"/>
      <c r="H18" s="1"/>
      <c r="I18" s="1"/>
      <c r="J18" s="1"/>
      <c r="K18" s="1"/>
      <c r="L18" s="1"/>
      <c r="M18" s="1"/>
      <c r="N18" s="3"/>
      <c r="O18" s="4"/>
    </row>
    <row r="19" s="5" customFormat="true" ht="45" hidden="false" customHeight="true" outlineLevel="0" collapsed="false">
      <c r="A19" s="1"/>
      <c r="B19" s="0" t="str">
        <f aca="false">IF(C19&lt;&gt;"",$N$3,"")</f>
        <v/>
      </c>
      <c r="C19" s="1"/>
      <c r="D19" s="1"/>
      <c r="E19" s="1"/>
      <c r="F19" s="2"/>
      <c r="G19" s="1"/>
      <c r="H19" s="1"/>
      <c r="I19" s="1"/>
      <c r="J19" s="1"/>
      <c r="K19" s="1"/>
      <c r="L19" s="1"/>
      <c r="M19" s="1"/>
      <c r="N19" s="3"/>
      <c r="O19" s="4"/>
    </row>
    <row r="20" s="5" customFormat="true" ht="45" hidden="false" customHeight="true" outlineLevel="0" collapsed="false">
      <c r="A20" s="1"/>
      <c r="B20" s="0" t="str">
        <f aca="false">IF(C20&lt;&gt;"",$N$3,"")</f>
        <v/>
      </c>
      <c r="C20" s="1"/>
      <c r="D20" s="1"/>
      <c r="E20" s="1"/>
      <c r="F20" s="2"/>
      <c r="G20" s="1"/>
      <c r="H20" s="1"/>
      <c r="I20" s="1"/>
      <c r="J20" s="1"/>
      <c r="K20" s="1"/>
      <c r="L20" s="1"/>
      <c r="M20" s="1"/>
      <c r="N20" s="3"/>
      <c r="O20" s="4"/>
    </row>
    <row r="21" s="5" customFormat="true" ht="45" hidden="false" customHeight="true" outlineLevel="0" collapsed="false">
      <c r="A21" s="1"/>
      <c r="B21" s="0" t="str">
        <f aca="false">IF(C21&lt;&gt;"",$N$3,"")</f>
        <v/>
      </c>
      <c r="C21" s="1"/>
      <c r="D21" s="1"/>
      <c r="E21" s="1"/>
      <c r="F21" s="2"/>
      <c r="G21" s="1"/>
      <c r="H21" s="1"/>
      <c r="I21" s="1"/>
      <c r="J21" s="1"/>
      <c r="K21" s="1"/>
      <c r="L21" s="1"/>
      <c r="M21" s="1"/>
      <c r="N21" s="3"/>
      <c r="O21" s="4"/>
    </row>
    <row r="22" s="5" customFormat="true" ht="45" hidden="false" customHeight="true" outlineLevel="0" collapsed="false">
      <c r="A22" s="1"/>
      <c r="B22" s="0" t="str">
        <f aca="false">IF(C22&lt;&gt;"",$N$3,"")</f>
        <v/>
      </c>
      <c r="C22" s="1"/>
      <c r="D22" s="1"/>
      <c r="E22" s="1"/>
      <c r="F22" s="2"/>
      <c r="G22" s="1"/>
      <c r="H22" s="1"/>
      <c r="I22" s="1"/>
      <c r="J22" s="1"/>
      <c r="K22" s="1"/>
      <c r="L22" s="1"/>
      <c r="M22" s="1"/>
      <c r="N22" s="3"/>
      <c r="O22" s="4"/>
      <c r="AB22" s="5" t="n">
        <v>4</v>
      </c>
    </row>
    <row r="23" s="5" customFormat="true" ht="45" hidden="false" customHeight="true" outlineLevel="0" collapsed="false">
      <c r="A23" s="1"/>
      <c r="B23" s="0" t="str">
        <f aca="false">IF(C23&lt;&gt;"",$N$3,"")</f>
        <v/>
      </c>
      <c r="C23" s="1"/>
      <c r="D23" s="1"/>
      <c r="E23" s="1"/>
      <c r="F23" s="2"/>
      <c r="G23" s="1"/>
      <c r="H23" s="1"/>
      <c r="I23" s="1"/>
      <c r="J23" s="1"/>
      <c r="K23" s="1"/>
      <c r="L23" s="1"/>
      <c r="M23" s="1"/>
      <c r="N23" s="3"/>
      <c r="O23" s="4"/>
    </row>
    <row r="24" s="5" customFormat="true" ht="45" hidden="false" customHeight="true" outlineLevel="0" collapsed="false">
      <c r="A24" s="1"/>
      <c r="B24" s="0" t="str">
        <f aca="false">IF(C24&lt;&gt;"",$N$3,"")</f>
        <v/>
      </c>
      <c r="C24" s="1"/>
      <c r="D24" s="1"/>
      <c r="E24" s="1"/>
      <c r="F24" s="2"/>
      <c r="G24" s="1"/>
      <c r="H24" s="1"/>
      <c r="I24" s="1"/>
      <c r="J24" s="1"/>
      <c r="K24" s="1"/>
      <c r="L24" s="1"/>
      <c r="M24" s="1"/>
      <c r="N24" s="3"/>
      <c r="O24" s="4"/>
    </row>
    <row r="25" s="5" customFormat="true" ht="45" hidden="false" customHeight="true" outlineLevel="0" collapsed="false">
      <c r="A25" s="1"/>
      <c r="B25" s="0" t="str">
        <f aca="false">IF(C25&lt;&gt;"",$N$3,"")</f>
        <v/>
      </c>
      <c r="C25" s="1"/>
      <c r="D25" s="1"/>
      <c r="E25" s="1"/>
      <c r="F25" s="2"/>
      <c r="G25" s="1"/>
      <c r="H25" s="1"/>
      <c r="I25" s="1"/>
      <c r="J25" s="1"/>
      <c r="K25" s="1"/>
      <c r="L25" s="1"/>
      <c r="M25" s="1"/>
      <c r="N25" s="3"/>
      <c r="O25" s="4"/>
    </row>
    <row r="26" customFormat="false" ht="45" hidden="false" customHeight="true" outlineLevel="0" collapsed="false">
      <c r="B26" s="0" t="str">
        <f aca="false">IF(C26&lt;&gt;"",$N$3,"")</f>
        <v/>
      </c>
    </row>
    <row r="27" customFormat="false" ht="45" hidden="false" customHeight="true" outlineLevel="0" collapsed="false">
      <c r="B27" s="0" t="str">
        <f aca="false">IF(C27&lt;&gt;"",$N$3,"")</f>
        <v/>
      </c>
    </row>
    <row r="28" customFormat="false" ht="45" hidden="false" customHeight="true" outlineLevel="0" collapsed="false">
      <c r="B28" s="0" t="str">
        <f aca="false">IF(C28&lt;&gt;"",$N$3,"")</f>
        <v/>
      </c>
    </row>
    <row r="29" customFormat="false" ht="45" hidden="false" customHeight="true" outlineLevel="0" collapsed="false">
      <c r="B29" s="0" t="str">
        <f aca="false">IF(C29&lt;&gt;"",$N$3,"")</f>
        <v/>
      </c>
    </row>
    <row r="30" customFormat="false" ht="45" hidden="false" customHeight="true" outlineLevel="0" collapsed="false">
      <c r="B30" s="0" t="str">
        <f aca="false">IF(C30&lt;&gt;"",$N$3,"")</f>
        <v/>
      </c>
    </row>
    <row r="31" customFormat="false" ht="45" hidden="false" customHeight="true" outlineLevel="0" collapsed="false">
      <c r="B31" s="0" t="str">
        <f aca="false">IF(C31&lt;&gt;"",$N$3,"")</f>
        <v/>
      </c>
    </row>
    <row r="32" customFormat="false" ht="45" hidden="false" customHeight="true" outlineLevel="0" collapsed="false">
      <c r="B32" s="0" t="str">
        <f aca="false">IF(C32&lt;&gt;"",$N$3,"")</f>
        <v/>
      </c>
    </row>
    <row r="33" customFormat="false" ht="45" hidden="false" customHeight="true" outlineLevel="0" collapsed="false">
      <c r="B33" s="0" t="str">
        <f aca="false">IF(C33&lt;&gt;"",$N$3,"")</f>
        <v/>
      </c>
    </row>
    <row r="34" customFormat="false" ht="45" hidden="false" customHeight="true" outlineLevel="0" collapsed="false">
      <c r="B34" s="0" t="str">
        <f aca="false">IF(C34&lt;&gt;"",$N$3,"")</f>
        <v/>
      </c>
    </row>
    <row r="35" customFormat="false" ht="45" hidden="false" customHeight="true" outlineLevel="0" collapsed="false">
      <c r="B35" s="0" t="str">
        <f aca="false">IF(C35&lt;&gt;"",$N$3,"")</f>
        <v/>
      </c>
    </row>
    <row r="36" customFormat="false" ht="45" hidden="false" customHeight="true" outlineLevel="0" collapsed="false">
      <c r="B36" s="0" t="str">
        <f aca="false">IF(C36&lt;&gt;"",$N$3,"")</f>
        <v/>
      </c>
    </row>
    <row r="37" customFormat="false" ht="45" hidden="false" customHeight="true" outlineLevel="0" collapsed="false">
      <c r="B37" s="0" t="str">
        <f aca="false">IF(C37&lt;&gt;"",$N$3,"")</f>
        <v/>
      </c>
    </row>
    <row r="38" customFormat="false" ht="45" hidden="false" customHeight="true" outlineLevel="0" collapsed="false">
      <c r="B38" s="0" t="str">
        <f aca="false">IF(C38&lt;&gt;"",$N$3,"")</f>
        <v/>
      </c>
    </row>
    <row r="39" customFormat="false" ht="45" hidden="false" customHeight="true" outlineLevel="0" collapsed="false">
      <c r="B39" s="0" t="str">
        <f aca="false">IF(C39&lt;&gt;"",$N$3,"")</f>
        <v/>
      </c>
    </row>
    <row r="40" customFormat="false" ht="45" hidden="false" customHeight="true" outlineLevel="0" collapsed="false">
      <c r="B40" s="0" t="str">
        <f aca="false">IF(C40&lt;&gt;"",$N$3,"")</f>
        <v/>
      </c>
    </row>
    <row r="41" customFormat="false" ht="45" hidden="false" customHeight="true" outlineLevel="0" collapsed="false">
      <c r="B41" s="0" t="str">
        <f aca="false">IF(C41&lt;&gt;"",$N$3,"")</f>
        <v/>
      </c>
    </row>
    <row r="42" customFormat="false" ht="45" hidden="false" customHeight="true" outlineLevel="0" collapsed="false">
      <c r="B42" s="0" t="str">
        <f aca="false">IF(C42&lt;&gt;"",$N$3,"")</f>
        <v/>
      </c>
    </row>
    <row r="43" customFormat="false" ht="45" hidden="false" customHeight="true" outlineLevel="0" collapsed="false">
      <c r="B43" s="0" t="str">
        <f aca="false">IF(C43&lt;&gt;"",$N$3,"")</f>
        <v/>
      </c>
    </row>
    <row r="44" customFormat="false" ht="45" hidden="false" customHeight="true" outlineLevel="0" collapsed="false">
      <c r="B44" s="0" t="str">
        <f aca="false">IF(C44&lt;&gt;"",$N$3,"")</f>
        <v/>
      </c>
    </row>
    <row r="45" customFormat="false" ht="45" hidden="false" customHeight="true" outlineLevel="0" collapsed="false">
      <c r="B45" s="0" t="str">
        <f aca="false">IF(C45&lt;&gt;"",$N$3,"")</f>
        <v/>
      </c>
    </row>
  </sheetData>
  <mergeCells count="36">
    <mergeCell ref="A1:O1"/>
    <mergeCell ref="A2:F2"/>
    <mergeCell ref="G2:K2"/>
    <mergeCell ref="L2:M2"/>
    <mergeCell ref="N2:O2"/>
    <mergeCell ref="A3:F3"/>
    <mergeCell ref="G3:K3"/>
    <mergeCell ref="L3:M3"/>
    <mergeCell ref="N3:O3"/>
    <mergeCell ref="A4:B4"/>
    <mergeCell ref="L4:M4"/>
    <mergeCell ref="N4:O4"/>
    <mergeCell ref="A7:A9"/>
    <mergeCell ref="C7:C9"/>
    <mergeCell ref="D7:D9"/>
    <mergeCell ref="F7:F9"/>
    <mergeCell ref="G7:G9"/>
    <mergeCell ref="L7:L9"/>
    <mergeCell ref="A10:A11"/>
    <mergeCell ref="C10:C11"/>
    <mergeCell ref="D10:D11"/>
    <mergeCell ref="F10:F11"/>
    <mergeCell ref="G10:G11"/>
    <mergeCell ref="L10:L11"/>
    <mergeCell ref="A12:A13"/>
    <mergeCell ref="C12:C13"/>
    <mergeCell ref="D12:D13"/>
    <mergeCell ref="F12:F13"/>
    <mergeCell ref="G12:G13"/>
    <mergeCell ref="L12:L13"/>
    <mergeCell ref="A14:A15"/>
    <mergeCell ref="C14:C15"/>
    <mergeCell ref="D14:D15"/>
    <mergeCell ref="F14:F15"/>
    <mergeCell ref="G14:G15"/>
    <mergeCell ref="L14:L15"/>
  </mergeCells>
  <printOptions headings="false" gridLines="false" gridLinesSet="true" horizontalCentered="false" verticalCentered="false"/>
  <pageMargins left="0.239583333333333" right="0.200694444444444" top="0.310416666666667" bottom="0.161111111111111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9921875" defaultRowHeight="13.5" zeroHeight="false" outlineLevelRow="0" outlineLevelCol="0"/>
  <cols>
    <col collapsed="false" customWidth="true" hidden="false" outlineLevel="0" max="10" min="1" style="0" width="34.25"/>
  </cols>
  <sheetData>
    <row r="1" customFormat="false" ht="160" hidden="false" customHeight="true" outlineLevel="0" collapsed="false">
      <c r="A1" s="27"/>
      <c r="B1" s="27"/>
      <c r="C1" s="27"/>
      <c r="D1" s="27"/>
      <c r="E1" s="27"/>
      <c r="F1" s="27"/>
      <c r="G1" s="27"/>
      <c r="H1" s="27"/>
      <c r="I1" s="27"/>
      <c r="J1" s="27"/>
    </row>
    <row r="2" customFormat="false" ht="160" hidden="false" customHeight="true" outlineLevel="0" collapsed="false">
      <c r="A2" s="27"/>
      <c r="B2" s="27"/>
      <c r="C2" s="27"/>
      <c r="D2" s="27"/>
      <c r="E2" s="27"/>
      <c r="F2" s="27"/>
      <c r="G2" s="27"/>
      <c r="H2" s="27"/>
      <c r="I2" s="27"/>
      <c r="J2" s="27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13.5" zeroHeight="false" outlineLevelRow="0" outlineLevelCol="0"/>
  <sheetData/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2020-04-23T00:50:11Z</dcterms:created>
  <dc:creator>Administrator</dc:creator>
  <dc:description/>
  <dc:language>en-US</dc:language>
  <cp:lastModifiedBy>一</cp:lastModifiedBy>
  <dcterms:modified xsi:type="dcterms:W3CDTF">2026-07-13T11:00:38Z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2793E51DA02844068AF6C145676C601C_13</vt:lpwstr>
  </property>
  <property fmtid="{D5CDD505-2E9C-101B-9397-08002B2CF9AE}" pid="4" name="KSOProductBuildVer">
    <vt:lpwstr>2052-12.1.0.22529</vt:lpwstr>
  </property>
  <property fmtid="{D5CDD505-2E9C-101B-9397-08002B2CF9AE}" pid="5" name="KSOReadingLayout">
    <vt:bool>1</vt:bool>
  </property>
</Properties>
</file>