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_rels/sheet1.xml.rels" ContentType="application/vnd.openxmlformats-package.relationship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_rels/workbook.xml.rels" ContentType="application/vnd.openxmlformats-package.relationships+xml"/>
  <Override PartName="/xl/sharedStrings.xml" ContentType="application/vnd.openxmlformats-officedocument.spreadsheetml.sharedStrings+xml"/>
  <Override PartName="/xl/media/image9.png" ContentType="image/png"/>
  <Override PartName="/xl/media/image13.png" ContentType="image/png"/>
  <Override PartName="/xl/media/image8.png" ContentType="image/png"/>
  <Override PartName="/xl/media/image12.png" ContentType="image/png"/>
  <Override PartName="/xl/media/image7.png" ContentType="image/png"/>
  <Override PartName="/xl/media/image11.png" ContentType="image/png"/>
  <Override PartName="/xl/media/image6.png" ContentType="image/png"/>
  <Override PartName="/xl/media/image19.png" ContentType="image/png"/>
  <Override PartName="/xl/media/image1.png" ContentType="image/png"/>
  <Override PartName="/xl/media/image3.png" ContentType="image/png"/>
  <Override PartName="/xl/media/image20.png" ContentType="image/png"/>
  <Override PartName="/xl/media/image18.png" ContentType="image/png"/>
  <Override PartName="/xl/media/image17.png" ContentType="image/png"/>
  <Override PartName="/xl/media/image16.png" ContentType="image/png"/>
  <Override PartName="/xl/media/image15.png" ContentType="image/png"/>
  <Override PartName="/xl/media/image14.png" ContentType="image/png"/>
  <Override PartName="/xl/media/image2.png" ContentType="image/png"/>
  <Override PartName="/xl/media/image4.png" ContentType="image/png"/>
  <Override PartName="/xl/media/image5.png" ContentType="image/png"/>
  <Override PartName="/xl/media/image10.png" ContentType="image/png"/>
  <Override PartName="/xl/drawings/_rels/drawing1.xml.rels" ContentType="application/vnd.openxmlformats-package.relationship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officedocument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Compatibility="false"/>
  <workbookProtection/>
  <bookViews>
    <workbookView showHorizontalScroll="true" showVerticalScroll="true" showSheetTabs="true" xWindow="0" yWindow="0" windowWidth="16384" windowHeight="8192" tabRatio="600" firstSheet="0" activeTab="0"/>
  </bookViews>
  <sheets>
    <sheet name="理货报告" sheetId="1" state="visible" r:id="rId2"/>
    <sheet name="到货图片" sheetId="2" state="visible" r:id="rId3"/>
  </sheets>
  <definedNames>
    <definedName function="false" hidden="true" localSheetId="0" name="_xlnm._FilterDatabase" vbProcedure="false">理货报告!$A$5:$IU$86</definedName>
    <definedName function="false" hidden="false" name="_xlfn_DISPIMG" vbProcedure="false"/>
    <definedName function="false" hidden="false" localSheetId="0" name="Print_Titles" vbProcedure="false">理货报告!$5:$5</definedName>
  </definedNames>
  <calcPr iterateCount="100" refMode="A1" iterate="false" iterateDelta="0.001"/>
  <extLst>
    <ext xmlns:loext="http://schemas.libreoffice.org/" uri="{7626C862-2A13-11E5-B345-FEFF819CDC9F}">
      <loext:extCalcPr stringRefSyntax="CalcA1"/>
    </ext>
  </extLst>
</workbook>
</file>

<file path=xl/sharedStrings.xml><?xml version="1.0" encoding="utf-8"?>
<sst xmlns="http://schemas.openxmlformats.org/spreadsheetml/2006/main" count="277" uniqueCount="154">
  <si>
    <t xml:space="preserve">义乌金讯中心仓理货报告</t>
  </si>
  <si>
    <t xml:space="preserve">客户名称：吉祥微风商贸有限公司</t>
  </si>
  <si>
    <r>
      <rPr>
        <b val="true"/>
        <sz val="11"/>
        <color rgb="FF000000"/>
        <rFont val="宋体"/>
        <family val="0"/>
        <charset val="134"/>
      </rPr>
      <t xml:space="preserve">报关单号：</t>
    </r>
    <r>
      <rPr>
        <b val="true"/>
        <sz val="11"/>
        <color rgb="FF000000"/>
        <rFont val="Microsoft YaHei"/>
        <family val="2"/>
        <charset val="134"/>
      </rPr>
      <t xml:space="preserve">292520261000038778
292520261000038782</t>
    </r>
  </si>
  <si>
    <t xml:space="preserve">货物到仓时间：</t>
  </si>
  <si>
    <t xml:space="preserve">20260724</t>
  </si>
  <si>
    <r>
      <rPr>
        <b val="true"/>
        <sz val="11"/>
        <color rgb="FF000000"/>
        <rFont val="宋体"/>
        <family val="0"/>
        <charset val="134"/>
      </rPr>
      <t xml:space="preserve">报关数量：</t>
    </r>
    <r>
      <rPr>
        <b val="true"/>
        <sz val="11"/>
        <color rgb="FF000000"/>
        <rFont val="Microsoft YaHei"/>
        <family val="2"/>
        <charset val="134"/>
      </rPr>
      <t xml:space="preserve">18399</t>
    </r>
  </si>
  <si>
    <r>
      <rPr>
        <b val="true"/>
        <sz val="11"/>
        <color rgb="FF000000"/>
        <rFont val="宋体"/>
        <family val="0"/>
        <charset val="134"/>
      </rPr>
      <t xml:space="preserve">入库单号：</t>
    </r>
    <r>
      <rPr>
        <b val="true"/>
        <sz val="11"/>
        <color rgb="FF000000"/>
        <rFont val="Microsoft YaHei"/>
        <family val="2"/>
        <charset val="134"/>
      </rPr>
      <t xml:space="preserve">LBX02226224866558360
LBX02226224866522927</t>
    </r>
  </si>
  <si>
    <t xml:space="preserve">理货日期：</t>
  </si>
  <si>
    <t xml:space="preserve">汇总</t>
  </si>
  <si>
    <t xml:space="preserve">SKU:26</t>
  </si>
  <si>
    <r>
      <rPr>
        <b val="true"/>
        <sz val="10"/>
        <color rgb="FF000000"/>
        <rFont val="宋体"/>
        <family val="0"/>
        <charset val="134"/>
      </rPr>
      <t xml:space="preserve">理货维度：</t>
    </r>
    <r>
      <rPr>
        <b val="true"/>
        <sz val="10"/>
        <color rgb="FF000000"/>
        <rFont val="Microsoft YaHei"/>
        <family val="2"/>
        <charset val="134"/>
      </rPr>
      <t xml:space="preserve">18</t>
    </r>
    <r>
      <rPr>
        <b val="true"/>
        <sz val="10"/>
        <color rgb="FF000000"/>
        <rFont val="宋体"/>
        <family val="0"/>
        <charset val="134"/>
      </rPr>
      <t xml:space="preserve">托</t>
    </r>
  </si>
  <si>
    <t xml:space="preserve">理货人：</t>
  </si>
  <si>
    <t xml:space="preserve">复核人：</t>
  </si>
  <si>
    <t xml:space="preserve">序号</t>
  </si>
  <si>
    <t xml:space="preserve">理货日期</t>
  </si>
  <si>
    <t xml:space="preserve">品名</t>
  </si>
  <si>
    <t xml:space="preserve">料号</t>
  </si>
  <si>
    <t xml:space="preserve">采购编号</t>
  </si>
  <si>
    <t xml:space="preserve">理货数量</t>
  </si>
  <si>
    <t xml:space="preserve">箱规</t>
  </si>
  <si>
    <t xml:space="preserve">合格</t>
  </si>
  <si>
    <t xml:space="preserve">残次</t>
  </si>
  <si>
    <t xml:space="preserve">少货</t>
  </si>
  <si>
    <t xml:space="preserve">多货</t>
  </si>
  <si>
    <r>
      <rPr>
        <b val="true"/>
        <sz val="11"/>
        <color rgb="FF000000"/>
        <rFont val="宋体"/>
        <family val="0"/>
        <charset val="134"/>
      </rPr>
      <t xml:space="preserve">毛重（</t>
    </r>
    <r>
      <rPr>
        <b val="true"/>
        <sz val="11"/>
        <color rgb="FF000000"/>
        <rFont val="Microsoft YaHei"/>
        <family val="2"/>
        <charset val="134"/>
      </rPr>
      <t xml:space="preserve">KG)</t>
    </r>
  </si>
  <si>
    <t xml:space="preserve">批次号</t>
  </si>
  <si>
    <t xml:space="preserve">效期</t>
  </si>
  <si>
    <t xml:space="preserve">箱唛</t>
  </si>
  <si>
    <r>
      <rPr>
        <sz val="10"/>
        <rFont val="宋体"/>
        <family val="0"/>
        <charset val="134"/>
      </rPr>
      <t xml:space="preserve">香奈儿山茶花润泽爽肤蓝水</t>
    </r>
    <r>
      <rPr>
        <sz val="10"/>
        <rFont val="Microsoft YaHei"/>
        <family val="2"/>
        <charset val="134"/>
      </rPr>
      <t xml:space="preserve">160ml/</t>
    </r>
    <r>
      <rPr>
        <sz val="10"/>
        <rFont val="宋体"/>
        <family val="0"/>
        <charset val="134"/>
      </rPr>
      <t xml:space="preserve">瓶</t>
    </r>
  </si>
  <si>
    <t xml:space="preserve">3145891413908</t>
  </si>
  <si>
    <t xml:space="preserve">/</t>
  </si>
  <si>
    <t xml:space="preserve">2402</t>
  </si>
  <si>
    <t xml:space="preserve">115-260721-102C</t>
  </si>
  <si>
    <t xml:space="preserve">2501</t>
  </si>
  <si>
    <r>
      <rPr>
        <sz val="10"/>
        <rFont val="宋体"/>
        <family val="0"/>
        <charset val="134"/>
      </rPr>
      <t xml:space="preserve">资生堂时光琉璃御藏臻润洁面乳</t>
    </r>
    <r>
      <rPr>
        <sz val="10"/>
        <rFont val="Microsoft YaHei"/>
        <family val="2"/>
        <charset val="134"/>
      </rPr>
      <t xml:space="preserve">125ML/</t>
    </r>
    <r>
      <rPr>
        <sz val="10"/>
        <rFont val="宋体"/>
        <family val="0"/>
        <charset val="134"/>
      </rPr>
      <t xml:space="preserve">瓶</t>
    </r>
  </si>
  <si>
    <t xml:space="preserve">729238212558</t>
  </si>
  <si>
    <t xml:space="preserve">5072L5</t>
  </si>
  <si>
    <t xml:space="preserve">5073N5</t>
  </si>
  <si>
    <t xml:space="preserve">5066H5</t>
  </si>
  <si>
    <t xml:space="preserve">5072M5</t>
  </si>
  <si>
    <t xml:space="preserve">5071K5</t>
  </si>
  <si>
    <t xml:space="preserve">5071L5</t>
  </si>
  <si>
    <r>
      <rPr>
        <sz val="10"/>
        <color rgb="FF000000"/>
        <rFont val="宋体"/>
        <family val="0"/>
        <charset val="134"/>
      </rPr>
      <t xml:space="preserve">纳斯超方瓶粉底液</t>
    </r>
    <r>
      <rPr>
        <sz val="10"/>
        <color rgb="FF000000"/>
        <rFont val="Microsoft YaHei"/>
        <family val="2"/>
        <charset val="134"/>
      </rPr>
      <t xml:space="preserve">(#L0.5)30ml/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</si>
  <si>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194251149165</t>
  </si>
  <si>
    <t xml:space="preserve">6114MG</t>
  </si>
  <si>
    <t xml:space="preserve">115-260721-104C</t>
  </si>
  <si>
    <r>
      <rPr>
        <sz val="10"/>
        <color rgb="FF000000"/>
        <rFont val="宋体"/>
        <family val="0"/>
        <charset val="134"/>
      </rPr>
      <t xml:space="preserve">兰蔻小黑瓶发光眼霜</t>
    </r>
    <r>
      <rPr>
        <sz val="10"/>
        <color rgb="FF000000"/>
        <rFont val="Microsoft YaHei"/>
        <family val="2"/>
        <charset val="134"/>
      </rPr>
      <t xml:space="preserve">20ml/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</si>
  <si>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3614274308464</t>
  </si>
  <si>
    <t xml:space="preserve">40ZN01</t>
  </si>
  <si>
    <t xml:space="preserve">鉴定残（无塑封膜）1</t>
  </si>
  <si>
    <r>
      <rPr>
        <sz val="10"/>
        <color rgb="FF000000"/>
        <rFont val="宋体"/>
        <family val="0"/>
        <charset val="134"/>
      </rPr>
      <t xml:space="preserve">雅诗兰黛</t>
    </r>
    <r>
      <rPr>
        <sz val="10"/>
        <color rgb="FF000000"/>
        <rFont val="Microsoft YaHei"/>
        <family val="2"/>
        <charset val="134"/>
      </rPr>
      <t xml:space="preserve">DW</t>
    </r>
    <r>
      <rPr>
        <sz val="10"/>
        <color rgb="FF000000"/>
        <rFont val="宋体"/>
        <family val="0"/>
        <charset val="134"/>
      </rPr>
      <t xml:space="preserve">粉底液二代</t>
    </r>
    <r>
      <rPr>
        <sz val="10"/>
        <color rgb="FF000000"/>
        <rFont val="Microsoft YaHei"/>
        <family val="2"/>
        <charset val="134"/>
      </rPr>
      <t xml:space="preserve">(#1NO)30ml/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</si>
  <si>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887167495463</t>
  </si>
  <si>
    <t xml:space="preserve">A16</t>
  </si>
  <si>
    <t xml:space="preserve">变形3</t>
  </si>
  <si>
    <t xml:space="preserve">AB5</t>
  </si>
  <si>
    <t xml:space="preserve">变形1</t>
  </si>
  <si>
    <t xml:space="preserve">A55</t>
  </si>
  <si>
    <r>
      <rPr>
        <sz val="10"/>
        <color rgb="FF000000"/>
        <rFont val="宋体"/>
        <family val="0"/>
        <charset val="134"/>
      </rPr>
      <t xml:space="preserve">资生堂悦薇滋润乳液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</si>
  <si>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729238210462-1</t>
  </si>
  <si>
    <t xml:space="preserve">5234L5</t>
  </si>
  <si>
    <t xml:space="preserve">115-260721-106C</t>
  </si>
  <si>
    <t xml:space="preserve">5233L5</t>
  </si>
  <si>
    <r>
      <rPr>
        <sz val="10"/>
        <color rgb="FF000000"/>
        <rFont val="宋体"/>
        <family val="0"/>
        <charset val="134"/>
      </rPr>
      <t xml:space="preserve">资生堂悦薇滋润柔肤水</t>
    </r>
    <r>
      <rPr>
        <sz val="10"/>
        <color rgb="FF000000"/>
        <rFont val="Microsoft YaHei"/>
        <family val="2"/>
        <charset val="134"/>
      </rPr>
      <t xml:space="preserve">150ml/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</si>
  <si>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729238210448-1</t>
  </si>
  <si>
    <t xml:space="preserve">5308I5</t>
  </si>
  <si>
    <t xml:space="preserve">变形2</t>
  </si>
  <si>
    <t xml:space="preserve">5308H5</t>
  </si>
  <si>
    <r>
      <rPr>
        <sz val="10"/>
        <color rgb="FF000000"/>
        <rFont val="宋体"/>
        <family val="0"/>
        <charset val="134"/>
      </rPr>
      <t xml:space="preserve">资生堂悦薇乳液清爽型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</si>
  <si>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729238210455-1</t>
  </si>
  <si>
    <t xml:space="preserve">6016C5</t>
  </si>
  <si>
    <t xml:space="preserve">破损1</t>
  </si>
  <si>
    <r>
      <rPr>
        <sz val="10"/>
        <color rgb="FF000000"/>
        <rFont val="宋体"/>
        <family val="0"/>
        <charset val="134"/>
      </rPr>
      <t xml:space="preserve">资生堂悦薇水清爽型</t>
    </r>
    <r>
      <rPr>
        <sz val="10"/>
        <color rgb="FF000000"/>
        <rFont val="Microsoft YaHei"/>
        <family val="2"/>
        <charset val="134"/>
      </rPr>
      <t xml:space="preserve">150ml/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</si>
  <si>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729238210431-1</t>
  </si>
  <si>
    <t xml:space="preserve">5332J5</t>
  </si>
  <si>
    <r>
      <rPr>
        <sz val="10"/>
        <color rgb="FF000000"/>
        <rFont val="宋体"/>
        <family val="0"/>
        <charset val="134"/>
      </rPr>
      <t xml:space="preserve">祖玛珑维他命</t>
    </r>
    <r>
      <rPr>
        <sz val="10"/>
        <color rgb="FF000000"/>
        <rFont val="Microsoft YaHei"/>
        <family val="2"/>
        <charset val="134"/>
      </rPr>
      <t xml:space="preserve">E</t>
    </r>
    <r>
      <rPr>
        <sz val="10"/>
        <color rgb="FF000000"/>
        <rFont val="宋体"/>
        <family val="0"/>
        <charset val="134"/>
      </rPr>
      <t xml:space="preserve">护手霜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</si>
  <si>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690251009909</t>
  </si>
  <si>
    <t xml:space="preserve">B65</t>
  </si>
  <si>
    <t xml:space="preserve">115-260721-108C</t>
  </si>
  <si>
    <t xml:space="preserve">D65</t>
  </si>
  <si>
    <r>
      <rPr>
        <sz val="10"/>
        <color rgb="FF000000"/>
        <rFont val="宋体"/>
        <family val="0"/>
        <charset val="134"/>
      </rPr>
      <t xml:space="preserve">娇韵诗弹簧乳液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</si>
  <si>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3666057272714</t>
  </si>
  <si>
    <t xml:space="preserve">0548094</t>
  </si>
  <si>
    <r>
      <rPr>
        <sz val="10"/>
        <color rgb="FF000000"/>
        <rFont val="宋体"/>
        <family val="0"/>
        <charset val="134"/>
      </rPr>
      <t xml:space="preserve">祖玛珑维他命</t>
    </r>
    <r>
      <rPr>
        <sz val="10"/>
        <color rgb="FF000000"/>
        <rFont val="Microsoft YaHei"/>
        <family val="2"/>
        <charset val="134"/>
      </rPr>
      <t xml:space="preserve">E</t>
    </r>
    <r>
      <rPr>
        <sz val="10"/>
        <color rgb="FF000000"/>
        <rFont val="宋体"/>
        <family val="0"/>
        <charset val="134"/>
      </rPr>
      <t xml:space="preserve">润唇膏</t>
    </r>
    <r>
      <rPr>
        <sz val="10"/>
        <color rgb="FF000000"/>
        <rFont val="Microsoft YaHei"/>
        <family val="2"/>
        <charset val="134"/>
      </rPr>
      <t xml:space="preserve">15ml/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</si>
  <si>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690251027057</t>
  </si>
  <si>
    <t xml:space="preserve">CA5</t>
  </si>
  <si>
    <r>
      <rPr>
        <sz val="10"/>
        <color rgb="FF000000"/>
        <rFont val="宋体"/>
        <family val="0"/>
        <charset val="134"/>
      </rPr>
      <t xml:space="preserve">植村秀琥珀卸妆油</t>
    </r>
    <r>
      <rPr>
        <sz val="10"/>
        <color rgb="FF000000"/>
        <rFont val="Microsoft YaHei"/>
        <family val="2"/>
        <charset val="134"/>
      </rPr>
      <t xml:space="preserve">450ml/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</si>
  <si>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4936968814365</t>
  </si>
  <si>
    <t xml:space="preserve">78Z704</t>
  </si>
  <si>
    <t xml:space="preserve">78Z800</t>
  </si>
  <si>
    <t xml:space="preserve">78Z702</t>
  </si>
  <si>
    <t xml:space="preserve">78Z602</t>
  </si>
  <si>
    <r>
      <rPr>
        <sz val="10"/>
        <color rgb="FF000000"/>
        <rFont val="宋体"/>
        <family val="0"/>
        <charset val="134"/>
      </rPr>
      <t xml:space="preserve">伊索天竺葵身体洁肤露</t>
    </r>
    <r>
      <rPr>
        <sz val="10"/>
        <color rgb="FF000000"/>
        <rFont val="Microsoft YaHei"/>
        <family val="2"/>
        <charset val="134"/>
      </rPr>
      <t xml:space="preserve">500ml/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</si>
  <si>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9319944007978</t>
  </si>
  <si>
    <t xml:space="preserve">CRZ31M</t>
  </si>
  <si>
    <t xml:space="preserve">115-260720-102C</t>
  </si>
  <si>
    <t xml:space="preserve">02H1224A</t>
  </si>
  <si>
    <t xml:space="preserve">06H1224A</t>
  </si>
  <si>
    <t xml:space="preserve">05H1224A</t>
  </si>
  <si>
    <r>
      <rPr>
        <sz val="10"/>
        <color rgb="FF000000"/>
        <rFont val="宋体"/>
        <family val="0"/>
        <charset val="134"/>
      </rPr>
      <t xml:space="preserve">莱珀妮泡沫洁肤膏</t>
    </r>
    <r>
      <rPr>
        <sz val="10"/>
        <color rgb="FF000000"/>
        <rFont val="Microsoft YaHei"/>
        <family val="2"/>
        <charset val="134"/>
      </rPr>
      <t xml:space="preserve">125ml/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</si>
  <si>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7611773248853</t>
  </si>
  <si>
    <t xml:space="preserve">538444217</t>
  </si>
  <si>
    <r>
      <rPr>
        <sz val="10"/>
        <color rgb="FF000000"/>
        <rFont val="宋体"/>
        <family val="0"/>
        <charset val="134"/>
      </rPr>
      <t xml:space="preserve">雅诗兰黛智妍眼霜</t>
    </r>
    <r>
      <rPr>
        <sz val="10"/>
        <color rgb="FF000000"/>
        <rFont val="Microsoft YaHei"/>
        <family val="2"/>
        <charset val="134"/>
      </rPr>
      <t xml:space="preserve">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</si>
  <si>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MAH00010</t>
  </si>
  <si>
    <t xml:space="preserve">E35</t>
  </si>
  <si>
    <t xml:space="preserve">115-260720-104C</t>
  </si>
  <si>
    <t xml:space="preserve">效期模糊2</t>
  </si>
  <si>
    <t xml:space="preserve">B75</t>
  </si>
  <si>
    <t xml:space="preserve">H75</t>
  </si>
  <si>
    <r>
      <rPr>
        <sz val="10"/>
        <color rgb="FF000000"/>
        <rFont val="Microsoft YaHei"/>
        <family val="2"/>
        <charset val="134"/>
      </rPr>
      <t xml:space="preserve">CPB</t>
    </r>
    <r>
      <rPr>
        <sz val="10"/>
        <color rgb="FF000000"/>
        <rFont val="宋体"/>
        <family val="0"/>
        <charset val="134"/>
      </rPr>
      <t xml:space="preserve">滋润洗面奶</t>
    </r>
    <r>
      <rPr>
        <sz val="10"/>
        <color rgb="FF000000"/>
        <rFont val="Microsoft YaHei"/>
        <family val="2"/>
        <charset val="134"/>
      </rPr>
      <t xml:space="preserve">125ml/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</si>
  <si>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729238171640</t>
  </si>
  <si>
    <t xml:space="preserve">4295R5</t>
  </si>
  <si>
    <t xml:space="preserve">4334T5</t>
  </si>
  <si>
    <t xml:space="preserve">4333R5</t>
  </si>
  <si>
    <t xml:space="preserve">4319C5</t>
  </si>
  <si>
    <r>
      <rPr>
        <sz val="11"/>
        <color rgb="FF000000"/>
        <rFont val="宋体"/>
        <family val="0"/>
        <charset val="134"/>
      </rPr>
      <t xml:space="preserve">变形4+</t>
    </r>
    <r>
      <rPr>
        <sz val="11"/>
        <color rgb="FFFF0000"/>
        <rFont val="宋体"/>
        <family val="0"/>
        <charset val="134"/>
      </rPr>
      <t xml:space="preserve">变形鉴定残（无塑封膜）1</t>
    </r>
  </si>
  <si>
    <r>
      <rPr>
        <sz val="10"/>
        <color rgb="FF000000"/>
        <rFont val="宋体"/>
        <family val="0"/>
        <charset val="134"/>
      </rPr>
      <t xml:space="preserve">圣罗兰恒久粉底液</t>
    </r>
    <r>
      <rPr>
        <sz val="10"/>
        <color rgb="FF000000"/>
        <rFont val="Microsoft YaHei"/>
        <family val="2"/>
        <charset val="134"/>
      </rPr>
      <t xml:space="preserve">(#LC2)25ml/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</si>
  <si>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3614273537551</t>
  </si>
  <si>
    <t xml:space="preserve">115-260720-106C</t>
  </si>
  <si>
    <r>
      <rPr>
        <sz val="10"/>
        <color rgb="FF000000"/>
        <rFont val="宋体"/>
        <family val="0"/>
        <charset val="134"/>
      </rPr>
      <t xml:space="preserve">娇韵诗身体润肤油</t>
    </r>
    <r>
      <rPr>
        <sz val="10"/>
        <color rgb="FF000000"/>
        <rFont val="Microsoft YaHei"/>
        <family val="2"/>
        <charset val="134"/>
      </rPr>
      <t xml:space="preserve">100ml/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</si>
  <si>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3666057031076</t>
  </si>
  <si>
    <t xml:space="preserve">0550252</t>
  </si>
  <si>
    <t xml:space="preserve">115-260720-108C</t>
  </si>
  <si>
    <t xml:space="preserve">鉴定残（内物无塑封）1</t>
  </si>
  <si>
    <t xml:space="preserve">0542099</t>
  </si>
  <si>
    <r>
      <rPr>
        <sz val="10"/>
        <color rgb="FF000000"/>
        <rFont val="宋体"/>
        <family val="0"/>
        <charset val="134"/>
      </rPr>
      <t xml:space="preserve">植村秀琥珀卸妆油</t>
    </r>
    <r>
      <rPr>
        <sz val="10"/>
        <color rgb="FF000000"/>
        <rFont val="Microsoft YaHei"/>
        <family val="2"/>
        <charset val="134"/>
      </rPr>
      <t xml:space="preserve">150ml/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</si>
  <si>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4936968814372</t>
  </si>
  <si>
    <t xml:space="preserve">78A200</t>
  </si>
  <si>
    <r>
      <rPr>
        <sz val="10"/>
        <color rgb="FF000000"/>
        <rFont val="宋体"/>
        <family val="0"/>
        <charset val="134"/>
      </rPr>
      <t xml:space="preserve">植村秀小方瓶粉底液</t>
    </r>
    <r>
      <rPr>
        <sz val="10"/>
        <color rgb="FF000000"/>
        <rFont val="Microsoft YaHei"/>
        <family val="2"/>
        <charset val="134"/>
      </rPr>
      <t xml:space="preserve">(#674)2.0</t>
    </r>
    <r>
      <rPr>
        <sz val="10"/>
        <color rgb="FF000000"/>
        <rFont val="宋体"/>
        <family val="0"/>
        <charset val="134"/>
      </rPr>
      <t xml:space="preserve">版</t>
    </r>
    <r>
      <rPr>
        <sz val="10"/>
        <color rgb="FF000000"/>
        <rFont val="Microsoft YaHei"/>
        <family val="2"/>
        <charset val="134"/>
      </rPr>
      <t xml:space="preserve">35ml/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</si>
  <si>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4936968877957</t>
  </si>
  <si>
    <t xml:space="preserve">78A401</t>
  </si>
  <si>
    <t xml:space="preserve">78A100</t>
  </si>
  <si>
    <r>
      <rPr>
        <sz val="10"/>
        <color rgb="FF000000"/>
        <rFont val="Microsoft YaHei"/>
        <family val="2"/>
        <charset val="134"/>
      </rPr>
      <t xml:space="preserve">LE LABO The Noir 29</t>
    </r>
    <r>
      <rPr>
        <sz val="10"/>
        <color rgb="FF000000"/>
        <rFont val="宋体"/>
        <family val="0"/>
        <charset val="134"/>
      </rPr>
      <t xml:space="preserve">沐浴露</t>
    </r>
    <r>
      <rPr>
        <sz val="10"/>
        <color rgb="FF000000"/>
        <rFont val="Microsoft YaHei"/>
        <family val="2"/>
        <charset val="134"/>
      </rPr>
      <t xml:space="preserve">237ml/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</si>
  <si>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811901027894</t>
  </si>
  <si>
    <t xml:space="preserve">AC5</t>
  </si>
  <si>
    <t xml:space="preserve">115-260720-110C</t>
  </si>
  <si>
    <t xml:space="preserve">效期重复1</t>
  </si>
  <si>
    <r>
      <rPr>
        <sz val="10"/>
        <color rgb="FF000000"/>
        <rFont val="宋体"/>
        <family val="0"/>
        <charset val="134"/>
      </rPr>
      <t xml:space="preserve">海蓝之谜经典面霜</t>
    </r>
    <r>
      <rPr>
        <sz val="10"/>
        <color rgb="FF000000"/>
        <rFont val="Microsoft YaHei"/>
        <family val="2"/>
        <charset val="134"/>
      </rPr>
      <t xml:space="preserve">60ml/</t>
    </r>
    <r>
      <rPr>
        <sz val="10"/>
        <color rgb="FF000000"/>
        <rFont val="宋体"/>
        <family val="0"/>
        <charset val="134"/>
      </rPr>
      <t xml:space="preserve">瓶</t>
    </r>
  </si>
  <si>
    <t xml:space="preserve">747930000013</t>
  </si>
  <si>
    <t xml:space="preserve">DD6</t>
  </si>
  <si>
    <t xml:space="preserve">ED6</t>
  </si>
  <si>
    <r>
      <rPr>
        <sz val="10"/>
        <color rgb="FF000000"/>
        <rFont val="宋体"/>
        <family val="0"/>
        <charset val="134"/>
      </rPr>
      <t xml:space="preserve">普拉达多用腮红膏</t>
    </r>
    <r>
      <rPr>
        <sz val="10"/>
        <color rgb="FF000000"/>
        <rFont val="Microsoft YaHei"/>
        <family val="2"/>
        <charset val="134"/>
      </rPr>
      <t xml:space="preserve">(#P72)3.5g/</t>
    </r>
    <r>
      <rPr>
        <sz val="10"/>
        <color rgb="FF000000"/>
        <rFont val="宋体"/>
        <family val="0"/>
        <charset val="134"/>
      </rPr>
      <t xml:space="preserve">瓶</t>
    </r>
  </si>
  <si>
    <t xml:space="preserve">3614274731002</t>
  </si>
  <si>
    <t xml:space="preserve">JAZN1E</t>
  </si>
  <si>
    <r>
      <rPr>
        <sz val="10"/>
        <color rgb="FF000000"/>
        <rFont val="宋体"/>
        <family val="0"/>
        <charset val="134"/>
      </rPr>
      <t xml:space="preserve">伊索雪松橙香润唇膏</t>
    </r>
    <r>
      <rPr>
        <sz val="10"/>
        <color rgb="FF000000"/>
        <rFont val="Microsoft YaHei"/>
        <family val="2"/>
        <charset val="134"/>
      </rPr>
      <t xml:space="preserve">9ml/</t>
    </r>
    <r>
      <rPr>
        <sz val="10"/>
        <color rgb="FF000000"/>
        <rFont val="宋体"/>
        <family val="0"/>
        <charset val="134"/>
      </rPr>
      <t xml:space="preserve">支</t>
    </r>
  </si>
  <si>
    <t xml:space="preserve">9319944022599</t>
  </si>
  <si>
    <t xml:space="preserve">CSZD50M</t>
  </si>
  <si>
    <t xml:space="preserve">CSZ50M</t>
  </si>
  <si>
    <t xml:space="preserve">馥蕾诗红茶水250ml/瓶</t>
  </si>
  <si>
    <t xml:space="preserve">809280160356</t>
  </si>
  <si>
    <t xml:space="preserve">FC6A07</t>
  </si>
  <si>
    <t xml:space="preserve">划痕5+效期模糊7+变形破损88</t>
  </si>
  <si>
    <t xml:space="preserve">FC6A06</t>
  </si>
  <si>
    <t xml:space="preserve">效期模糊2+变形5+变形破损1</t>
  </si>
  <si>
    <t xml:space="preserve">打印贴条码6298件，拆套3支装2408套套/7224件，拆套2支装1032套/2065件，复原内物：80件，打印贴箱唛：700个。使用纸箱14个</t>
  </si>
</sst>
</file>

<file path=xl/styles.xml><?xml version="1.0" encoding="utf-8"?>
<styleSheet xmlns="http://schemas.openxmlformats.org/spreadsheetml/2006/main">
  <numFmts count="8">
    <numFmt numFmtId="164" formatCode="General"/>
    <numFmt numFmtId="165" formatCode="[$USD]\ #,##0;[$USD]&quot; -&quot;#,##0"/>
    <numFmt numFmtId="166" formatCode="0_ "/>
    <numFmt numFmtId="167" formatCode="@"/>
    <numFmt numFmtId="168" formatCode="000000"/>
    <numFmt numFmtId="169" formatCode="[$-409]m/d/yyyy"/>
    <numFmt numFmtId="170" formatCode="General"/>
    <numFmt numFmtId="171" formatCode="yyyy/m/d;@"/>
  </numFmts>
  <fonts count="18">
    <font>
      <sz val="11"/>
      <color rgb="FF000000"/>
      <name val="宋体"/>
      <family val="0"/>
      <charset val="134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0"/>
      <color rgb="FF000000"/>
      <name val="Arial"/>
      <family val="2"/>
    </font>
    <font>
      <sz val="12"/>
      <name val="宋体"/>
      <family val="0"/>
      <charset val="134"/>
    </font>
    <font>
      <sz val="10"/>
      <name val="Arial"/>
      <family val="2"/>
    </font>
    <font>
      <b val="true"/>
      <sz val="16"/>
      <color rgb="FF000000"/>
      <name val="宋体"/>
      <family val="0"/>
      <charset val="134"/>
    </font>
    <font>
      <b val="true"/>
      <sz val="11"/>
      <color rgb="FF000000"/>
      <name val="宋体"/>
      <family val="0"/>
      <charset val="134"/>
    </font>
    <font>
      <b val="true"/>
      <sz val="11"/>
      <color rgb="FF000000"/>
      <name val="Microsoft YaHei"/>
      <family val="2"/>
      <charset val="134"/>
    </font>
    <font>
      <b val="true"/>
      <sz val="10"/>
      <color rgb="FF000000"/>
      <name val="宋体"/>
      <family val="0"/>
      <charset val="134"/>
    </font>
    <font>
      <b val="true"/>
      <sz val="10"/>
      <color rgb="FF000000"/>
      <name val="Microsoft YaHei"/>
      <family val="2"/>
      <charset val="134"/>
    </font>
    <font>
      <sz val="10"/>
      <color rgb="FF000000"/>
      <name val="Microsoft YaHei"/>
      <family val="2"/>
      <charset val="134"/>
    </font>
    <font>
      <sz val="10"/>
      <name val="宋体"/>
      <family val="0"/>
      <charset val="134"/>
    </font>
    <font>
      <sz val="10"/>
      <name val="Microsoft YaHei"/>
      <family val="2"/>
      <charset val="134"/>
    </font>
    <font>
      <b val="true"/>
      <sz val="9"/>
      <color rgb="FF000000"/>
      <name val="微软雅黑"/>
      <family val="2"/>
      <charset val="134"/>
    </font>
    <font>
      <sz val="10"/>
      <color rgb="FF000000"/>
      <name val="宋体"/>
      <family val="0"/>
      <charset val="134"/>
    </font>
    <font>
      <sz val="11"/>
      <color rgb="FFFF0000"/>
      <name val="宋体"/>
      <family val="0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</fills>
  <borders count="6">
    <border diagonalUp="false" diagonalDown="false">
      <left/>
      <right/>
      <top/>
      <bottom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/>
      <top style="thin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thin"/>
      <top/>
      <bottom style="thin"/>
      <diagonal/>
    </border>
  </borders>
  <cellStyleXfs count="27"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44" fontId="1" fillId="0" borderId="0" applyFont="true" applyBorder="false" applyAlignment="false" applyProtection="false"/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5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42">
    <xf numFmtId="164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true" indent="0" shrinkToFit="false"/>
      <protection locked="true" hidden="false"/>
    </xf>
    <xf numFmtId="168" fontId="7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9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0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1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9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8" fillId="2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1" fontId="0" fillId="0" borderId="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2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6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7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70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6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8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general" vertical="center" textRotation="0" wrapText="true" indent="0" shrinkToFit="false"/>
      <protection locked="true" hidden="false"/>
    </xf>
    <xf numFmtId="164" fontId="12" fillId="0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8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7" fontId="12" fillId="0" borderId="4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2" fillId="0" borderId="5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6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1" xfId="0" applyFont="false" applyBorder="true" applyAlignment="false" applyProtection="false">
      <alignment horizontal="general" vertical="center" textRotation="0" wrapText="false" indent="0" shrinkToFit="false"/>
      <protection locked="true" hidden="false"/>
    </xf>
    <xf numFmtId="167" fontId="0" fillId="0" borderId="1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70" fontId="0" fillId="0" borderId="0" xfId="0" applyFont="false" applyBorder="false" applyAlignment="false" applyProtection="false">
      <alignment horizontal="general" vertical="center" textRotation="0" wrapText="false" indent="0" shrinkToFit="false"/>
      <protection locked="true" hidden="false"/>
    </xf>
  </cellXfs>
  <cellStyles count="13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_Sheet1" xfId="21"/>
    <cellStyle name="常规 17" xfId="22"/>
    <cellStyle name="常规 2" xfId="23"/>
    <cellStyle name="常规 5" xfId="24"/>
    <cellStyle name="常规 8" xfId="25"/>
    <cellStyle name="常规_Q7-Q9 MBI 4000 出口委托单模板(Q7Q9)" xfId="26"/>
  </cellStyles>
  <dxfs count="5">
    <dxf>
      <fill>
        <patternFill patternType="solid">
          <fgColor rgb="FFFFFFCC"/>
        </patternFill>
      </fill>
    </dxf>
    <dxf>
      <fill>
        <patternFill patternType="solid">
          <fgColor rgb="00FFFFFF"/>
        </patternFill>
      </fill>
    </dxf>
    <dxf>
      <fill>
        <patternFill patternType="solid">
          <fgColor rgb="FF000000"/>
          <bgColor rgb="FFFFFFFF"/>
        </patternFill>
      </fill>
    </dxf>
    <dxf>
      <fill>
        <patternFill patternType="solid">
          <fgColor rgb="FFFF0000"/>
        </patternFill>
      </fill>
    </dxf>
    <dxf>
      <font>
        <name val="宋体"/>
        <charset val="134"/>
        <family val="0"/>
        <color rgb="FF000000"/>
        <sz val="11"/>
      </font>
      <border diagonalUp="false" diagonalDown="false">
        <left style="thin"/>
        <right style="thin"/>
        <top style="thin"/>
        <bottom style="thin"/>
        <diagonal/>
      </border>
    </dxf>
  </dxf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worksheet" Target="worksheets/sheet2.xml"/><Relationship Id="rId4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png"/><Relationship Id="rId8" Type="http://schemas.openxmlformats.org/officeDocument/2006/relationships/image" Target="../media/image8.png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16</xdr:col>
      <xdr:colOff>397440</xdr:colOff>
      <xdr:row>51</xdr:row>
      <xdr:rowOff>18360</xdr:rowOff>
    </xdr:from>
    <xdr:to>
      <xdr:col>16</xdr:col>
      <xdr:colOff>623520</xdr:colOff>
      <xdr:row>51</xdr:row>
      <xdr:rowOff>457200</xdr:rowOff>
    </xdr:to>
    <xdr:pic>
      <xdr:nvPicPr>
        <xdr:cNvPr id="0" name="ID_CC629100504F4C31A7FB5221A2032DCA" descr=""/>
        <xdr:cNvPicPr/>
      </xdr:nvPicPr>
      <xdr:blipFill>
        <a:blip r:embed="rId1"/>
        <a:stretch/>
      </xdr:blipFill>
      <xdr:spPr>
        <a:xfrm>
          <a:off x="14950440" y="2328156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153000</xdr:colOff>
      <xdr:row>58</xdr:row>
      <xdr:rowOff>18360</xdr:rowOff>
    </xdr:from>
    <xdr:to>
      <xdr:col>16</xdr:col>
      <xdr:colOff>867960</xdr:colOff>
      <xdr:row>58</xdr:row>
      <xdr:rowOff>457200</xdr:rowOff>
    </xdr:to>
    <xdr:pic>
      <xdr:nvPicPr>
        <xdr:cNvPr id="1" name="ID_E93C01D3C8C1461C8DC38037028346B2" descr=""/>
        <xdr:cNvPicPr/>
      </xdr:nvPicPr>
      <xdr:blipFill>
        <a:blip r:embed="rId2"/>
        <a:stretch/>
      </xdr:blipFill>
      <xdr:spPr>
        <a:xfrm>
          <a:off x="14706000" y="26570880"/>
          <a:ext cx="71496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397440</xdr:colOff>
      <xdr:row>58</xdr:row>
      <xdr:rowOff>18360</xdr:rowOff>
    </xdr:from>
    <xdr:to>
      <xdr:col>17</xdr:col>
      <xdr:colOff>623880</xdr:colOff>
      <xdr:row>58</xdr:row>
      <xdr:rowOff>457200</xdr:rowOff>
    </xdr:to>
    <xdr:pic>
      <xdr:nvPicPr>
        <xdr:cNvPr id="2" name="ID_CCB79FED18F44C0299ABB97B22FCD5B3" descr=""/>
        <xdr:cNvPicPr/>
      </xdr:nvPicPr>
      <xdr:blipFill>
        <a:blip r:embed="rId3"/>
        <a:stretch/>
      </xdr:blipFill>
      <xdr:spPr>
        <a:xfrm>
          <a:off x="15962400" y="26570880"/>
          <a:ext cx="22644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397440</xdr:colOff>
      <xdr:row>58</xdr:row>
      <xdr:rowOff>18360</xdr:rowOff>
    </xdr:from>
    <xdr:to>
      <xdr:col>18</xdr:col>
      <xdr:colOff>623880</xdr:colOff>
      <xdr:row>58</xdr:row>
      <xdr:rowOff>457200</xdr:rowOff>
    </xdr:to>
    <xdr:pic>
      <xdr:nvPicPr>
        <xdr:cNvPr id="3" name="ID_98CFB55F73F1455D802BA8DB3290E811" descr=""/>
        <xdr:cNvPicPr/>
      </xdr:nvPicPr>
      <xdr:blipFill>
        <a:blip r:embed="rId4"/>
        <a:stretch/>
      </xdr:blipFill>
      <xdr:spPr>
        <a:xfrm>
          <a:off x="16974720" y="26570880"/>
          <a:ext cx="22644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153000</xdr:colOff>
      <xdr:row>57</xdr:row>
      <xdr:rowOff>18360</xdr:rowOff>
    </xdr:from>
    <xdr:to>
      <xdr:col>16</xdr:col>
      <xdr:colOff>867960</xdr:colOff>
      <xdr:row>57</xdr:row>
      <xdr:rowOff>456840</xdr:rowOff>
    </xdr:to>
    <xdr:pic>
      <xdr:nvPicPr>
        <xdr:cNvPr id="4" name="ID_F8AB52B5CE8C4C91836B338866BBFA51" descr=""/>
        <xdr:cNvPicPr/>
      </xdr:nvPicPr>
      <xdr:blipFill>
        <a:blip r:embed="rId5"/>
        <a:stretch/>
      </xdr:blipFill>
      <xdr:spPr>
        <a:xfrm>
          <a:off x="14706000" y="26101080"/>
          <a:ext cx="714960" cy="43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101160</xdr:colOff>
      <xdr:row>57</xdr:row>
      <xdr:rowOff>30960</xdr:rowOff>
    </xdr:from>
    <xdr:to>
      <xdr:col>17</xdr:col>
      <xdr:colOff>327240</xdr:colOff>
      <xdr:row>57</xdr:row>
      <xdr:rowOff>469800</xdr:rowOff>
    </xdr:to>
    <xdr:pic>
      <xdr:nvPicPr>
        <xdr:cNvPr id="5" name="ID_24C8FEF605D44B93B25D09B7A1E3DE8B" descr=""/>
        <xdr:cNvPicPr/>
      </xdr:nvPicPr>
      <xdr:blipFill>
        <a:blip r:embed="rId6"/>
        <a:stretch/>
      </xdr:blipFill>
      <xdr:spPr>
        <a:xfrm>
          <a:off x="15666120" y="2611368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17</xdr:col>
      <xdr:colOff>397440</xdr:colOff>
      <xdr:row>57</xdr:row>
      <xdr:rowOff>18360</xdr:rowOff>
    </xdr:from>
    <xdr:to>
      <xdr:col>17</xdr:col>
      <xdr:colOff>623880</xdr:colOff>
      <xdr:row>57</xdr:row>
      <xdr:rowOff>456840</xdr:rowOff>
    </xdr:to>
    <xdr:pic>
      <xdr:nvPicPr>
        <xdr:cNvPr id="6" name="ID_3108B0C00F384E66AA90081A8E0D632D" descr=""/>
        <xdr:cNvPicPr/>
      </xdr:nvPicPr>
      <xdr:blipFill>
        <a:blip r:embed="rId7"/>
        <a:stretch/>
      </xdr:blipFill>
      <xdr:spPr>
        <a:xfrm>
          <a:off x="15962400" y="26101080"/>
          <a:ext cx="226440" cy="43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14040</xdr:colOff>
      <xdr:row>57</xdr:row>
      <xdr:rowOff>30960</xdr:rowOff>
    </xdr:from>
    <xdr:to>
      <xdr:col>18</xdr:col>
      <xdr:colOff>240120</xdr:colOff>
      <xdr:row>57</xdr:row>
      <xdr:rowOff>469800</xdr:rowOff>
    </xdr:to>
    <xdr:pic>
      <xdr:nvPicPr>
        <xdr:cNvPr id="7" name="ID_C50266C6EBFC414E9525EE3F85890B80" descr=""/>
        <xdr:cNvPicPr/>
      </xdr:nvPicPr>
      <xdr:blipFill>
        <a:blip r:embed="rId8"/>
        <a:stretch/>
      </xdr:blipFill>
      <xdr:spPr>
        <a:xfrm>
          <a:off x="16591320" y="2611368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397440</xdr:colOff>
      <xdr:row>57</xdr:row>
      <xdr:rowOff>18360</xdr:rowOff>
    </xdr:from>
    <xdr:to>
      <xdr:col>18</xdr:col>
      <xdr:colOff>623880</xdr:colOff>
      <xdr:row>57</xdr:row>
      <xdr:rowOff>456840</xdr:rowOff>
    </xdr:to>
    <xdr:pic>
      <xdr:nvPicPr>
        <xdr:cNvPr id="8" name="ID_88080B80F96148FB94B2743FBB272143" descr=""/>
        <xdr:cNvPicPr/>
      </xdr:nvPicPr>
      <xdr:blipFill>
        <a:blip r:embed="rId9"/>
        <a:stretch/>
      </xdr:blipFill>
      <xdr:spPr>
        <a:xfrm>
          <a:off x="16974720" y="26101080"/>
          <a:ext cx="226440" cy="43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18</xdr:col>
      <xdr:colOff>615960</xdr:colOff>
      <xdr:row>56</xdr:row>
      <xdr:rowOff>466560</xdr:rowOff>
    </xdr:from>
    <xdr:to>
      <xdr:col>18</xdr:col>
      <xdr:colOff>963720</xdr:colOff>
      <xdr:row>57</xdr:row>
      <xdr:rowOff>434880</xdr:rowOff>
    </xdr:to>
    <xdr:pic>
      <xdr:nvPicPr>
        <xdr:cNvPr id="9" name="ID_F29060749E2040F486C47A6429013DC0" descr=""/>
        <xdr:cNvPicPr/>
      </xdr:nvPicPr>
      <xdr:blipFill>
        <a:blip r:embed="rId10"/>
        <a:stretch/>
      </xdr:blipFill>
      <xdr:spPr>
        <a:xfrm>
          <a:off x="17193240" y="26079120"/>
          <a:ext cx="347760" cy="43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397440</xdr:colOff>
      <xdr:row>45</xdr:row>
      <xdr:rowOff>18360</xdr:rowOff>
    </xdr:from>
    <xdr:to>
      <xdr:col>16</xdr:col>
      <xdr:colOff>623520</xdr:colOff>
      <xdr:row>45</xdr:row>
      <xdr:rowOff>457200</xdr:rowOff>
    </xdr:to>
    <xdr:pic>
      <xdr:nvPicPr>
        <xdr:cNvPr id="10" name="ID_E42EADADEDB54F7FB1AF8650EE87B28B" descr=""/>
        <xdr:cNvPicPr/>
      </xdr:nvPicPr>
      <xdr:blipFill>
        <a:blip r:embed="rId11"/>
        <a:stretch/>
      </xdr:blipFill>
      <xdr:spPr>
        <a:xfrm>
          <a:off x="14950440" y="2046204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153000</xdr:colOff>
      <xdr:row>27</xdr:row>
      <xdr:rowOff>18360</xdr:rowOff>
    </xdr:from>
    <xdr:to>
      <xdr:col>16</xdr:col>
      <xdr:colOff>867960</xdr:colOff>
      <xdr:row>27</xdr:row>
      <xdr:rowOff>457200</xdr:rowOff>
    </xdr:to>
    <xdr:pic>
      <xdr:nvPicPr>
        <xdr:cNvPr id="11" name="ID_529EDB8E5BD047979791774EC35127F3" descr=""/>
        <xdr:cNvPicPr/>
      </xdr:nvPicPr>
      <xdr:blipFill>
        <a:blip r:embed="rId12"/>
        <a:stretch/>
      </xdr:blipFill>
      <xdr:spPr>
        <a:xfrm>
          <a:off x="14706000" y="12003840"/>
          <a:ext cx="71496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397440</xdr:colOff>
      <xdr:row>38</xdr:row>
      <xdr:rowOff>18360</xdr:rowOff>
    </xdr:from>
    <xdr:to>
      <xdr:col>16</xdr:col>
      <xdr:colOff>623520</xdr:colOff>
      <xdr:row>38</xdr:row>
      <xdr:rowOff>457200</xdr:rowOff>
    </xdr:to>
    <xdr:pic>
      <xdr:nvPicPr>
        <xdr:cNvPr id="12" name="ID_BD742843AB5C440980407B6BFA15498C" descr=""/>
        <xdr:cNvPicPr/>
      </xdr:nvPicPr>
      <xdr:blipFill>
        <a:blip r:embed="rId13"/>
        <a:stretch/>
      </xdr:blipFill>
      <xdr:spPr>
        <a:xfrm>
          <a:off x="14950440" y="1717272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397440</xdr:colOff>
      <xdr:row>44</xdr:row>
      <xdr:rowOff>18360</xdr:rowOff>
    </xdr:from>
    <xdr:to>
      <xdr:col>16</xdr:col>
      <xdr:colOff>623520</xdr:colOff>
      <xdr:row>44</xdr:row>
      <xdr:rowOff>457200</xdr:rowOff>
    </xdr:to>
    <xdr:pic>
      <xdr:nvPicPr>
        <xdr:cNvPr id="13" name="ID_216FDA0F012A499A9DDE754E5989928D" descr=""/>
        <xdr:cNvPicPr/>
      </xdr:nvPicPr>
      <xdr:blipFill>
        <a:blip r:embed="rId14"/>
        <a:stretch/>
      </xdr:blipFill>
      <xdr:spPr>
        <a:xfrm>
          <a:off x="14950440" y="1999224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397440</xdr:colOff>
      <xdr:row>16</xdr:row>
      <xdr:rowOff>18360</xdr:rowOff>
    </xdr:from>
    <xdr:to>
      <xdr:col>16</xdr:col>
      <xdr:colOff>623520</xdr:colOff>
      <xdr:row>16</xdr:row>
      <xdr:rowOff>457200</xdr:rowOff>
    </xdr:to>
    <xdr:pic>
      <xdr:nvPicPr>
        <xdr:cNvPr id="14" name="ID_3B56CE44F72946B39B6FB0B466EF1B2C" descr=""/>
        <xdr:cNvPicPr/>
      </xdr:nvPicPr>
      <xdr:blipFill>
        <a:blip r:embed="rId15"/>
        <a:stretch/>
      </xdr:blipFill>
      <xdr:spPr>
        <a:xfrm>
          <a:off x="14950440" y="6834960"/>
          <a:ext cx="22608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397440</xdr:colOff>
      <xdr:row>17</xdr:row>
      <xdr:rowOff>18360</xdr:rowOff>
    </xdr:from>
    <xdr:to>
      <xdr:col>16</xdr:col>
      <xdr:colOff>623520</xdr:colOff>
      <xdr:row>17</xdr:row>
      <xdr:rowOff>456840</xdr:rowOff>
    </xdr:to>
    <xdr:pic>
      <xdr:nvPicPr>
        <xdr:cNvPr id="15" name="ID_26BAB1F03B8E499F9C1CA71457D2A702" descr=""/>
        <xdr:cNvPicPr/>
      </xdr:nvPicPr>
      <xdr:blipFill>
        <a:blip r:embed="rId16"/>
        <a:stretch/>
      </xdr:blipFill>
      <xdr:spPr>
        <a:xfrm>
          <a:off x="14950440" y="7305120"/>
          <a:ext cx="226080" cy="438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153000</xdr:colOff>
      <xdr:row>15</xdr:row>
      <xdr:rowOff>18360</xdr:rowOff>
    </xdr:from>
    <xdr:to>
      <xdr:col>16</xdr:col>
      <xdr:colOff>867960</xdr:colOff>
      <xdr:row>15</xdr:row>
      <xdr:rowOff>457200</xdr:rowOff>
    </xdr:to>
    <xdr:pic>
      <xdr:nvPicPr>
        <xdr:cNvPr id="16" name="ID_EC464515FF8849DE9F1A1F149DD7828F" descr=""/>
        <xdr:cNvPicPr/>
      </xdr:nvPicPr>
      <xdr:blipFill>
        <a:blip r:embed="rId17"/>
        <a:stretch/>
      </xdr:blipFill>
      <xdr:spPr>
        <a:xfrm>
          <a:off x="14706000" y="6365160"/>
          <a:ext cx="71496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153000</xdr:colOff>
      <xdr:row>22</xdr:row>
      <xdr:rowOff>18360</xdr:rowOff>
    </xdr:from>
    <xdr:to>
      <xdr:col>16</xdr:col>
      <xdr:colOff>867960</xdr:colOff>
      <xdr:row>22</xdr:row>
      <xdr:rowOff>457200</xdr:rowOff>
    </xdr:to>
    <xdr:pic>
      <xdr:nvPicPr>
        <xdr:cNvPr id="17" name="ID_F906EB9C03B74B0F8755BE546B1F7AD7" descr=""/>
        <xdr:cNvPicPr/>
      </xdr:nvPicPr>
      <xdr:blipFill>
        <a:blip r:embed="rId18"/>
        <a:stretch/>
      </xdr:blipFill>
      <xdr:spPr>
        <a:xfrm>
          <a:off x="14706000" y="9654480"/>
          <a:ext cx="71496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153000</xdr:colOff>
      <xdr:row>20</xdr:row>
      <xdr:rowOff>18360</xdr:rowOff>
    </xdr:from>
    <xdr:to>
      <xdr:col>16</xdr:col>
      <xdr:colOff>867960</xdr:colOff>
      <xdr:row>20</xdr:row>
      <xdr:rowOff>457200</xdr:rowOff>
    </xdr:to>
    <xdr:pic>
      <xdr:nvPicPr>
        <xdr:cNvPr id="18" name="ID_2BA1F119EB814FD1B2558F1047A33995" descr=""/>
        <xdr:cNvPicPr/>
      </xdr:nvPicPr>
      <xdr:blipFill>
        <a:blip r:embed="rId19"/>
        <a:stretch/>
      </xdr:blipFill>
      <xdr:spPr>
        <a:xfrm>
          <a:off x="14706000" y="8714520"/>
          <a:ext cx="714960" cy="4388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16</xdr:col>
      <xdr:colOff>397440</xdr:colOff>
      <xdr:row>23</xdr:row>
      <xdr:rowOff>18360</xdr:rowOff>
    </xdr:from>
    <xdr:to>
      <xdr:col>16</xdr:col>
      <xdr:colOff>623520</xdr:colOff>
      <xdr:row>23</xdr:row>
      <xdr:rowOff>457200</xdr:rowOff>
    </xdr:to>
    <xdr:pic>
      <xdr:nvPicPr>
        <xdr:cNvPr id="19" name="ID_73B695B00DEF4E87922A98A0434039D0" descr=""/>
        <xdr:cNvPicPr/>
      </xdr:nvPicPr>
      <xdr:blipFill>
        <a:blip r:embed="rId20"/>
        <a:stretch/>
      </xdr:blipFill>
      <xdr:spPr>
        <a:xfrm>
          <a:off x="14950440" y="10124280"/>
          <a:ext cx="226080" cy="43884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false">
    <pageSetUpPr fitToPage="true"/>
  </sheetPr>
  <dimension ref="A1:AB86"/>
  <sheetViews>
    <sheetView showFormulas="false" showGridLines="true" showRowColHeaders="true" showZeros="true" rightToLeft="false" tabSelected="true" showOutlineSymbols="true" defaultGridColor="true" view="normal" topLeftCell="A1" colorId="64" zoomScale="100" zoomScaleNormal="100" zoomScalePageLayoutView="100" workbookViewId="0">
      <pane xSplit="0" ySplit="5" topLeftCell="A6" activePane="bottomLeft" state="frozen"/>
      <selection pane="topLeft" activeCell="A1" activeCellId="0" sqref="A1"/>
      <selection pane="bottomLeft" activeCell="N10" activeCellId="0" sqref="N10"/>
    </sheetView>
  </sheetViews>
  <sheetFormatPr defaultColWidth="8.9921875" defaultRowHeight="45" zeroHeight="false" outlineLevelRow="0" outlineLevelCol="0"/>
  <cols>
    <col collapsed="false" customWidth="false" hidden="false" outlineLevel="0" max="2" min="1" style="1" width="8.94"/>
    <col collapsed="false" customWidth="true" hidden="false" outlineLevel="0" max="3" min="3" style="1" width="26.62"/>
    <col collapsed="false" customWidth="true" hidden="false" outlineLevel="0" max="4" min="4" style="1" width="17.87"/>
    <col collapsed="false" customWidth="true" hidden="false" outlineLevel="0" max="5" min="5" style="1" width="10.12"/>
    <col collapsed="false" customWidth="true" hidden="false" outlineLevel="0" max="6" min="6" style="2" width="13.62"/>
    <col collapsed="false" customWidth="true" hidden="false" outlineLevel="0" max="7" min="7" style="1" width="9.99"/>
    <col collapsed="false" customWidth="false" hidden="false" outlineLevel="0" max="8" min="8" style="1" width="8.94"/>
    <col collapsed="false" customWidth="true" hidden="false" outlineLevel="0" max="9" min="9" style="1" width="10.37"/>
    <col collapsed="false" customWidth="false" hidden="false" outlineLevel="0" max="11" min="10" style="1" width="8.94"/>
    <col collapsed="false" customWidth="true" hidden="false" outlineLevel="0" max="12" min="12" style="1" width="11.12"/>
    <col collapsed="false" customWidth="true" hidden="false" outlineLevel="0" max="13" min="13" style="1" width="13.75"/>
    <col collapsed="false" customWidth="true" hidden="false" outlineLevel="0" max="14" min="14" style="3" width="11.49"/>
    <col collapsed="false" customWidth="true" hidden="false" outlineLevel="0" max="15" min="15" style="4" width="22.99"/>
    <col collapsed="false" customWidth="true" hidden="false" outlineLevel="0" max="16" min="16" style="5" width="15.75"/>
    <col collapsed="false" customWidth="true" hidden="false" outlineLevel="0" max="255" min="17" style="5" width="14.49"/>
  </cols>
  <sheetData>
    <row r="1" s="7" customFormat="true" ht="28.5" hidden="false" customHeight="true" outlineLevel="0" collapsed="false">
      <c r="A1" s="6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6"/>
    </row>
    <row r="2" s="7" customFormat="true" ht="28.5" hidden="false" customHeight="true" outlineLevel="0" collapsed="false">
      <c r="A2" s="8" t="s">
        <v>1</v>
      </c>
      <c r="B2" s="8"/>
      <c r="C2" s="8"/>
      <c r="D2" s="8"/>
      <c r="E2" s="8"/>
      <c r="F2" s="8"/>
      <c r="G2" s="8" t="s">
        <v>2</v>
      </c>
      <c r="H2" s="8"/>
      <c r="I2" s="8"/>
      <c r="J2" s="8"/>
      <c r="K2" s="8"/>
      <c r="L2" s="9" t="s">
        <v>3</v>
      </c>
      <c r="M2" s="9"/>
      <c r="N2" s="10" t="s">
        <v>4</v>
      </c>
      <c r="O2" s="10"/>
    </row>
    <row r="3" s="7" customFormat="true" ht="27.75" hidden="false" customHeight="true" outlineLevel="0" collapsed="false">
      <c r="A3" s="8" t="s">
        <v>5</v>
      </c>
      <c r="B3" s="8"/>
      <c r="C3" s="8"/>
      <c r="D3" s="8"/>
      <c r="E3" s="8"/>
      <c r="F3" s="8"/>
      <c r="G3" s="8" t="s">
        <v>6</v>
      </c>
      <c r="H3" s="8"/>
      <c r="I3" s="8"/>
      <c r="J3" s="8"/>
      <c r="K3" s="8"/>
      <c r="L3" s="11" t="s">
        <v>7</v>
      </c>
      <c r="M3" s="11"/>
      <c r="N3" s="10" t="s">
        <v>4</v>
      </c>
      <c r="O3" s="10"/>
    </row>
    <row r="4" s="7" customFormat="true" ht="22.5" hidden="false" customHeight="true" outlineLevel="0" collapsed="false">
      <c r="A4" s="12" t="s">
        <v>8</v>
      </c>
      <c r="B4" s="12"/>
      <c r="C4" s="13" t="s">
        <v>9</v>
      </c>
      <c r="D4" s="12" t="s">
        <v>10</v>
      </c>
      <c r="E4" s="12"/>
      <c r="F4" s="14" t="n">
        <f aca="false">SUM(F5:F536)</f>
        <v>18399</v>
      </c>
      <c r="G4" s="14"/>
      <c r="H4" s="14" t="n">
        <f aca="false">SUM(H5:H536)</f>
        <v>18259</v>
      </c>
      <c r="I4" s="14" t="n">
        <f aca="false">SUM(I5:I536)</f>
        <v>140</v>
      </c>
      <c r="J4" s="14" t="n">
        <f aca="false">SUM(J5:J536)</f>
        <v>0</v>
      </c>
      <c r="K4" s="14" t="n">
        <f aca="false">SUM(K5:K536)</f>
        <v>0</v>
      </c>
      <c r="L4" s="11" t="s">
        <v>11</v>
      </c>
      <c r="M4" s="11"/>
      <c r="N4" s="11" t="s">
        <v>12</v>
      </c>
      <c r="O4" s="11"/>
    </row>
    <row r="5" s="7" customFormat="true" ht="22.5" hidden="false" customHeight="true" outlineLevel="0" collapsed="false">
      <c r="A5" s="11" t="s">
        <v>13</v>
      </c>
      <c r="B5" s="11" t="s">
        <v>14</v>
      </c>
      <c r="C5" s="11" t="s">
        <v>15</v>
      </c>
      <c r="D5" s="15" t="s">
        <v>16</v>
      </c>
      <c r="E5" s="15" t="s">
        <v>17</v>
      </c>
      <c r="F5" s="11" t="s">
        <v>18</v>
      </c>
      <c r="G5" s="11" t="s">
        <v>19</v>
      </c>
      <c r="H5" s="11" t="s">
        <v>20</v>
      </c>
      <c r="I5" s="11" t="s">
        <v>21</v>
      </c>
      <c r="J5" s="11" t="s">
        <v>22</v>
      </c>
      <c r="K5" s="11" t="s">
        <v>23</v>
      </c>
      <c r="L5" s="11" t="s">
        <v>24</v>
      </c>
      <c r="M5" s="16" t="s">
        <v>25</v>
      </c>
      <c r="N5" s="16" t="s">
        <v>26</v>
      </c>
      <c r="O5" s="16" t="s">
        <v>27</v>
      </c>
    </row>
    <row r="6" s="7" customFormat="true" ht="37" hidden="false" customHeight="true" outlineLevel="0" collapsed="false">
      <c r="A6" s="17" t="n">
        <v>1</v>
      </c>
      <c r="B6" s="18" t="str">
        <f aca="false">IF(C6&lt;&gt;"",$N$3,"")</f>
        <v>20260724</v>
      </c>
      <c r="C6" s="19" t="s">
        <v>28</v>
      </c>
      <c r="D6" s="20" t="s">
        <v>29</v>
      </c>
      <c r="E6" s="20"/>
      <c r="F6" s="21" t="n">
        <v>110</v>
      </c>
      <c r="G6" s="17" t="n">
        <v>40</v>
      </c>
      <c r="H6" s="18" t="n">
        <v>48</v>
      </c>
      <c r="I6" s="18"/>
      <c r="J6" s="18"/>
      <c r="K6" s="18"/>
      <c r="L6" s="17" t="s">
        <v>30</v>
      </c>
      <c r="M6" s="22" t="s">
        <v>31</v>
      </c>
      <c r="N6" s="23" t="inlineStr">
        <is>
          <t>2029-01-01</t>
        </is>
      </c>
      <c r="O6" s="24" t="s">
        <v>32</v>
      </c>
    </row>
    <row r="7" s="7" customFormat="true" ht="37" hidden="false" customHeight="true" outlineLevel="0" collapsed="false">
      <c r="A7" s="17"/>
      <c r="B7" s="18" t="str">
        <f aca="false">IF(C7&lt;&gt;"",$N$3,"")</f>
        <v>20260724</v>
      </c>
      <c r="C7" s="19" t="s">
        <v>28</v>
      </c>
      <c r="D7" s="20" t="s">
        <v>29</v>
      </c>
      <c r="E7" s="20"/>
      <c r="F7" s="21"/>
      <c r="G7" s="17"/>
      <c r="H7" s="18" t="n">
        <v>62</v>
      </c>
      <c r="I7" s="18"/>
      <c r="J7" s="18"/>
      <c r="K7" s="18"/>
      <c r="L7" s="17"/>
      <c r="M7" s="22" t="s">
        <v>33</v>
      </c>
      <c r="N7" s="23" t="inlineStr">
        <is>
          <t>2029-02-01</t>
        </is>
      </c>
      <c r="O7" s="24" t="s">
        <v>32</v>
      </c>
    </row>
    <row r="8" s="7" customFormat="true" ht="37" hidden="false" customHeight="true" outlineLevel="0" collapsed="false">
      <c r="A8" s="17" t="n">
        <v>2</v>
      </c>
      <c r="B8" s="18" t="str">
        <f aca="false">IF(C8&lt;&gt;"",$N$3,"")</f>
        <v>20260724</v>
      </c>
      <c r="C8" s="19" t="s">
        <v>34</v>
      </c>
      <c r="D8" s="20" t="s">
        <v>35</v>
      </c>
      <c r="E8" s="20"/>
      <c r="F8" s="21" t="n">
        <v>840</v>
      </c>
      <c r="G8" s="17" t="n">
        <v>60</v>
      </c>
      <c r="H8" s="18" t="n">
        <v>60</v>
      </c>
      <c r="I8" s="18"/>
      <c r="J8" s="18"/>
      <c r="K8" s="18"/>
      <c r="L8" s="17" t="n">
        <v>0.17</v>
      </c>
      <c r="M8" s="22" t="s">
        <v>36</v>
      </c>
      <c r="N8" s="23" t="inlineStr">
        <is>
          <t>2028-03-13</t>
        </is>
      </c>
      <c r="O8" s="24" t="s">
        <v>32</v>
      </c>
    </row>
    <row r="9" s="7" customFormat="true" ht="37" hidden="false" customHeight="true" outlineLevel="0" collapsed="false">
      <c r="A9" s="17"/>
      <c r="B9" s="18" t="str">
        <f aca="false">IF(C9&lt;&gt;"",$N$3,"")</f>
        <v>20260724</v>
      </c>
      <c r="C9" s="19" t="s">
        <v>34</v>
      </c>
      <c r="D9" s="20" t="s">
        <v>35</v>
      </c>
      <c r="E9" s="20"/>
      <c r="F9" s="21"/>
      <c r="G9" s="17"/>
      <c r="H9" s="18" t="n">
        <v>180</v>
      </c>
      <c r="I9" s="18"/>
      <c r="J9" s="18"/>
      <c r="K9" s="18"/>
      <c r="L9" s="17"/>
      <c r="M9" s="22" t="s">
        <v>37</v>
      </c>
      <c r="N9" s="23" t="inlineStr">
        <is>
          <t>2028-03-14</t>
        </is>
      </c>
      <c r="O9" s="24" t="s">
        <v>32</v>
      </c>
    </row>
    <row r="10" s="7" customFormat="true" ht="37" hidden="false" customHeight="true" outlineLevel="0" collapsed="false">
      <c r="A10" s="17"/>
      <c r="B10" s="18" t="str">
        <f aca="false">IF(C10&lt;&gt;"",$N$3,"")</f>
        <v>20260724</v>
      </c>
      <c r="C10" s="19" t="s">
        <v>34</v>
      </c>
      <c r="D10" s="20" t="s">
        <v>35</v>
      </c>
      <c r="E10" s="20"/>
      <c r="F10" s="21"/>
      <c r="G10" s="17"/>
      <c r="H10" s="18" t="n">
        <v>180</v>
      </c>
      <c r="I10" s="18"/>
      <c r="J10" s="18"/>
      <c r="K10" s="18"/>
      <c r="L10" s="17"/>
      <c r="M10" s="22" t="s">
        <v>38</v>
      </c>
      <c r="N10" s="23" t="inlineStr">
        <is>
          <t>2028-03-07</t>
        </is>
      </c>
      <c r="O10" s="24" t="s">
        <v>32</v>
      </c>
    </row>
    <row r="11" s="7" customFormat="true" ht="37" hidden="false" customHeight="true" outlineLevel="0" collapsed="false">
      <c r="A11" s="17"/>
      <c r="B11" s="18"/>
      <c r="C11" s="19" t="s">
        <v>34</v>
      </c>
      <c r="D11" s="20" t="s">
        <v>35</v>
      </c>
      <c r="E11" s="20"/>
      <c r="F11" s="21"/>
      <c r="G11" s="17"/>
      <c r="H11" s="18" t="n">
        <v>60</v>
      </c>
      <c r="I11" s="18"/>
      <c r="J11" s="18"/>
      <c r="K11" s="18"/>
      <c r="L11" s="17"/>
      <c r="M11" s="22" t="s">
        <v>39</v>
      </c>
      <c r="N11" s="23" t="inlineStr">
        <is>
          <t>2028-03-13</t>
        </is>
      </c>
      <c r="O11" s="24" t="s">
        <v>32</v>
      </c>
    </row>
    <row r="12" s="7" customFormat="true" ht="37" hidden="false" customHeight="true" outlineLevel="0" collapsed="false">
      <c r="A12" s="17"/>
      <c r="B12" s="18" t="str">
        <f aca="false">IF(C12&lt;&gt;"",$N$3,"")</f>
        <v>20260724</v>
      </c>
      <c r="C12" s="19" t="s">
        <v>34</v>
      </c>
      <c r="D12" s="20" t="s">
        <v>35</v>
      </c>
      <c r="E12" s="20"/>
      <c r="F12" s="21"/>
      <c r="G12" s="17"/>
      <c r="H12" s="18" t="n">
        <v>120</v>
      </c>
      <c r="I12" s="18"/>
      <c r="J12" s="18"/>
      <c r="K12" s="18"/>
      <c r="L12" s="17"/>
      <c r="M12" s="22" t="s">
        <v>40</v>
      </c>
      <c r="N12" s="23" t="inlineStr">
        <is>
          <t>2028-03-12</t>
        </is>
      </c>
      <c r="O12" s="24" t="s">
        <v>32</v>
      </c>
    </row>
    <row r="13" s="7" customFormat="true" ht="37" hidden="false" customHeight="true" outlineLevel="0" collapsed="false">
      <c r="A13" s="17"/>
      <c r="B13" s="18" t="str">
        <f aca="false">IF(C13&lt;&gt;"",$N$3,"")</f>
        <v>20260724</v>
      </c>
      <c r="C13" s="19" t="s">
        <v>34</v>
      </c>
      <c r="D13" s="20" t="s">
        <v>35</v>
      </c>
      <c r="E13" s="20"/>
      <c r="F13" s="21"/>
      <c r="G13" s="17"/>
      <c r="H13" s="18" t="n">
        <v>240</v>
      </c>
      <c r="I13" s="18"/>
      <c r="J13" s="18"/>
      <c r="K13" s="18"/>
      <c r="L13" s="17"/>
      <c r="M13" s="22" t="s">
        <v>41</v>
      </c>
      <c r="N13" s="23" t="inlineStr">
        <is>
          <t>2028-03-12</t>
        </is>
      </c>
      <c r="O13" s="24" t="s">
        <v>32</v>
      </c>
    </row>
    <row r="14" s="7" customFormat="true" ht="37" hidden="false" customHeight="true" outlineLevel="0" collapsed="false">
      <c r="A14" s="18" t="n">
        <v>3</v>
      </c>
      <c r="B14" s="18" t="str">
        <f aca="false">IF(C14&lt;&gt;"",$N$3,"")</f>
        <v>20260724</v>
      </c>
      <c r="C14" s="25" t="s">
        <v>42</v>
      </c>
      <c r="D14" s="20" t="s">
        <v>43</v>
      </c>
      <c r="E14" s="20"/>
      <c r="F14" s="21" t="n">
        <v>336</v>
      </c>
      <c r="G14" s="18" t="n">
        <v>84</v>
      </c>
      <c r="H14" s="18" t="n">
        <v>336</v>
      </c>
      <c r="I14" s="18"/>
      <c r="J14" s="18"/>
      <c r="K14" s="18"/>
      <c r="L14" s="18" t="n">
        <v>0.113</v>
      </c>
      <c r="M14" s="22" t="s">
        <v>44</v>
      </c>
      <c r="N14" s="23"/>
      <c r="O14" s="24" t="s">
        <v>45</v>
      </c>
    </row>
    <row r="15" s="7" customFormat="true" ht="37" hidden="false" customHeight="true" outlineLevel="0" collapsed="false">
      <c r="A15" s="18" t="n">
        <v>4</v>
      </c>
      <c r="B15" s="18" t="str">
        <f aca="false">IF(C15&lt;&gt;"",$N$3,"")</f>
        <v>20260724</v>
      </c>
      <c r="C15" s="25" t="s">
        <v>46</v>
      </c>
      <c r="D15" s="20" t="s">
        <v>47</v>
      </c>
      <c r="E15" s="20"/>
      <c r="F15" s="21" t="n">
        <v>500</v>
      </c>
      <c r="G15" s="18" t="n">
        <v>120</v>
      </c>
      <c r="H15" s="18" t="n">
        <v>499</v>
      </c>
      <c r="I15" s="18" t="n">
        <v>1</v>
      </c>
      <c r="J15" s="18"/>
      <c r="K15" s="18"/>
      <c r="L15" s="18" t="n">
        <v>0.11</v>
      </c>
      <c r="M15" s="22" t="s">
        <v>48</v>
      </c>
      <c r="N15" s="23" t="inlineStr">
        <is>
          <t>2028-11-01</t>
        </is>
      </c>
      <c r="O15" s="24" t="s">
        <v>45</v>
      </c>
      <c r="P15" s="26" t="s">
        <v>49</v>
      </c>
    </row>
    <row r="16" s="7" customFormat="true" ht="37" hidden="false" customHeight="true" outlineLevel="0" collapsed="false">
      <c r="A16" s="17" t="n">
        <v>5</v>
      </c>
      <c r="B16" s="27" t="str">
        <f aca="false">IF(C16&lt;&gt;"",$N$3,"")</f>
        <v>20260724</v>
      </c>
      <c r="C16" s="28" t="s">
        <v>50</v>
      </c>
      <c r="D16" s="29" t="s">
        <v>51</v>
      </c>
      <c r="E16" s="20"/>
      <c r="F16" s="21" t="n">
        <v>242</v>
      </c>
      <c r="G16" s="17" t="n">
        <v>81</v>
      </c>
      <c r="H16" s="18" t="n">
        <v>124</v>
      </c>
      <c r="I16" s="18" t="n">
        <v>3</v>
      </c>
      <c r="J16" s="18"/>
      <c r="K16" s="18"/>
      <c r="L16" s="17" t="n">
        <v>0.12</v>
      </c>
      <c r="M16" s="22" t="s">
        <v>52</v>
      </c>
      <c r="N16" s="23" t="inlineStr">
        <is>
          <t>2029-01-01</t>
        </is>
      </c>
      <c r="O16" s="24" t="s">
        <v>45</v>
      </c>
      <c r="P16" s="7" t="s">
        <v>53</v>
      </c>
    </row>
    <row r="17" s="7" customFormat="true" ht="37" hidden="false" customHeight="true" outlineLevel="0" collapsed="false">
      <c r="A17" s="17"/>
      <c r="B17" s="27" t="str">
        <f aca="false">IF(C17&lt;&gt;"",$N$3,"")</f>
        <v>20260724</v>
      </c>
      <c r="C17" s="28" t="s">
        <v>50</v>
      </c>
      <c r="D17" s="29" t="s">
        <v>51</v>
      </c>
      <c r="E17" s="20"/>
      <c r="F17" s="21"/>
      <c r="G17" s="17"/>
      <c r="H17" s="18" t="n">
        <v>101</v>
      </c>
      <c r="I17" s="18" t="n">
        <v>1</v>
      </c>
      <c r="J17" s="18"/>
      <c r="K17" s="18"/>
      <c r="L17" s="17"/>
      <c r="M17" s="22" t="s">
        <v>54</v>
      </c>
      <c r="N17" s="23" t="inlineStr">
        <is>
          <t>2028-11-01</t>
        </is>
      </c>
      <c r="O17" s="24" t="s">
        <v>45</v>
      </c>
      <c r="P17" s="7" t="s">
        <v>55</v>
      </c>
    </row>
    <row r="18" s="7" customFormat="true" ht="37" hidden="false" customHeight="true" outlineLevel="0" collapsed="false">
      <c r="A18" s="17"/>
      <c r="B18" s="27" t="str">
        <f aca="false">IF(C18&lt;&gt;"",$N$3,"")</f>
        <v>20260724</v>
      </c>
      <c r="C18" s="28" t="s">
        <v>50</v>
      </c>
      <c r="D18" s="29" t="s">
        <v>51</v>
      </c>
      <c r="E18" s="20"/>
      <c r="F18" s="21"/>
      <c r="G18" s="17"/>
      <c r="H18" s="18" t="n">
        <v>12</v>
      </c>
      <c r="I18" s="18" t="n">
        <v>1</v>
      </c>
      <c r="J18" s="18"/>
      <c r="K18" s="18"/>
      <c r="L18" s="17"/>
      <c r="M18" s="22" t="s">
        <v>56</v>
      </c>
      <c r="N18" s="23" t="inlineStr">
        <is>
          <t>2028-05-01</t>
        </is>
      </c>
      <c r="O18" s="24" t="s">
        <v>45</v>
      </c>
      <c r="P18" s="7" t="s">
        <v>55</v>
      </c>
    </row>
    <row r="19" s="7" customFormat="true" ht="37" hidden="false" customHeight="true" outlineLevel="0" collapsed="false">
      <c r="A19" s="17" t="n">
        <v>6</v>
      </c>
      <c r="B19" s="18" t="str">
        <f aca="false">IF(C19&lt;&gt;"",$N$3,"")</f>
        <v>20260724</v>
      </c>
      <c r="C19" s="25" t="s">
        <v>57</v>
      </c>
      <c r="D19" s="20" t="s">
        <v>58</v>
      </c>
      <c r="E19" s="20"/>
      <c r="F19" s="21" t="n">
        <v>1512</v>
      </c>
      <c r="G19" s="17" t="n">
        <v>36</v>
      </c>
      <c r="H19" s="18" t="n">
        <v>1296</v>
      </c>
      <c r="I19" s="18"/>
      <c r="J19" s="18"/>
      <c r="K19" s="18"/>
      <c r="L19" s="17" t="n">
        <v>0.29</v>
      </c>
      <c r="M19" s="22" t="s">
        <v>59</v>
      </c>
      <c r="N19" s="23" t="inlineStr">
        <is>
          <t>2028-08-22</t>
        </is>
      </c>
      <c r="O19" s="30" t="s">
        <v>60</v>
      </c>
    </row>
    <row r="20" s="7" customFormat="true" ht="37" hidden="false" customHeight="true" outlineLevel="0" collapsed="false">
      <c r="A20" s="17"/>
      <c r="B20" s="18" t="str">
        <f aca="false">IF(C20&lt;&gt;"",$N$3,"")</f>
        <v>20260724</v>
      </c>
      <c r="C20" s="25" t="s">
        <v>57</v>
      </c>
      <c r="D20" s="20" t="s">
        <v>58</v>
      </c>
      <c r="E20" s="20"/>
      <c r="F20" s="21"/>
      <c r="G20" s="17"/>
      <c r="H20" s="18" t="n">
        <v>216</v>
      </c>
      <c r="I20" s="18"/>
      <c r="J20" s="18"/>
      <c r="K20" s="18"/>
      <c r="L20" s="17"/>
      <c r="M20" s="22" t="s">
        <v>61</v>
      </c>
      <c r="N20" s="23" t="inlineStr">
        <is>
          <t>2028-08-21</t>
        </is>
      </c>
      <c r="O20" s="30" t="s">
        <v>60</v>
      </c>
    </row>
    <row r="21" s="7" customFormat="true" ht="37" hidden="false" customHeight="true" outlineLevel="0" collapsed="false">
      <c r="A21" s="17" t="n">
        <v>7</v>
      </c>
      <c r="B21" s="27" t="str">
        <f aca="false">IF(C21&lt;&gt;"",$N$3,"")</f>
        <v>20260724</v>
      </c>
      <c r="C21" s="25" t="s">
        <v>62</v>
      </c>
      <c r="D21" s="20" t="s">
        <v>63</v>
      </c>
      <c r="E21" s="20"/>
      <c r="F21" s="21" t="n">
        <v>1512</v>
      </c>
      <c r="G21" s="17" t="n">
        <v>36</v>
      </c>
      <c r="H21" s="18" t="n">
        <v>1441</v>
      </c>
      <c r="I21" s="18" t="n">
        <v>2</v>
      </c>
      <c r="J21" s="18"/>
      <c r="K21" s="18"/>
      <c r="L21" s="17" t="n">
        <v>0.38</v>
      </c>
      <c r="M21" s="22" t="s">
        <v>64</v>
      </c>
      <c r="N21" s="23" t="inlineStr">
        <is>
          <t>2028-11-04</t>
        </is>
      </c>
      <c r="O21" s="24" t="s">
        <v>60</v>
      </c>
      <c r="P21" s="7" t="s">
        <v>65</v>
      </c>
    </row>
    <row r="22" s="7" customFormat="true" ht="37" hidden="false" customHeight="true" outlineLevel="0" collapsed="false">
      <c r="A22" s="17"/>
      <c r="B22" s="27" t="str">
        <f aca="false">IF(C22&lt;&gt;"",$N$3,"")</f>
        <v>20260724</v>
      </c>
      <c r="C22" s="25" t="s">
        <v>62</v>
      </c>
      <c r="D22" s="20" t="s">
        <v>63</v>
      </c>
      <c r="E22" s="20"/>
      <c r="F22" s="21"/>
      <c r="G22" s="17"/>
      <c r="H22" s="18" t="n">
        <v>69</v>
      </c>
      <c r="I22" s="18"/>
      <c r="J22" s="18"/>
      <c r="K22" s="18"/>
      <c r="L22" s="17"/>
      <c r="M22" s="22" t="s">
        <v>66</v>
      </c>
      <c r="N22" s="23" t="inlineStr">
        <is>
          <t>2028-11-04</t>
        </is>
      </c>
      <c r="O22" s="24" t="s">
        <v>60</v>
      </c>
    </row>
    <row r="23" s="7" customFormat="true" ht="37" hidden="false" customHeight="true" outlineLevel="0" collapsed="false">
      <c r="A23" s="18" t="n">
        <v>8</v>
      </c>
      <c r="B23" s="18" t="str">
        <f aca="false">IF(C23&lt;&gt;"",$N$3,"")</f>
        <v>20260724</v>
      </c>
      <c r="C23" s="25" t="s">
        <v>67</v>
      </c>
      <c r="D23" s="20" t="s">
        <v>68</v>
      </c>
      <c r="E23" s="20"/>
      <c r="F23" s="21" t="n">
        <v>1512</v>
      </c>
      <c r="G23" s="18" t="n">
        <v>36</v>
      </c>
      <c r="H23" s="18" t="n">
        <v>1511</v>
      </c>
      <c r="I23" s="18" t="n">
        <v>1</v>
      </c>
      <c r="J23" s="18"/>
      <c r="K23" s="18"/>
      <c r="L23" s="18" t="n">
        <v>0.28</v>
      </c>
      <c r="M23" s="22" t="s">
        <v>69</v>
      </c>
      <c r="N23" s="23" t="inlineStr">
        <is>
          <t>2029-01-16</t>
        </is>
      </c>
      <c r="O23" s="24" t="s">
        <v>60</v>
      </c>
      <c r="P23" s="7" t="s">
        <v>70</v>
      </c>
    </row>
    <row r="24" s="7" customFormat="true" ht="37" hidden="false" customHeight="true" outlineLevel="0" collapsed="false">
      <c r="A24" s="18" t="n">
        <v>9</v>
      </c>
      <c r="B24" s="18" t="str">
        <f aca="false">IF(C24&lt;&gt;"",$N$3,"")</f>
        <v>20260724</v>
      </c>
      <c r="C24" s="25" t="s">
        <v>71</v>
      </c>
      <c r="D24" s="20" t="s">
        <v>72</v>
      </c>
      <c r="E24" s="20"/>
      <c r="F24" s="21" t="n">
        <v>1512</v>
      </c>
      <c r="G24" s="18" t="n">
        <v>36</v>
      </c>
      <c r="H24" s="18" t="n">
        <v>1509</v>
      </c>
      <c r="I24" s="18" t="n">
        <v>3</v>
      </c>
      <c r="J24" s="18"/>
      <c r="K24" s="18"/>
      <c r="L24" s="18" t="n">
        <v>0.38</v>
      </c>
      <c r="M24" s="22" t="s">
        <v>73</v>
      </c>
      <c r="N24" s="23" t="inlineStr">
        <is>
          <t>2028-11-28</t>
        </is>
      </c>
      <c r="O24" s="24" t="s">
        <v>60</v>
      </c>
      <c r="P24" s="7" t="s">
        <v>53</v>
      </c>
    </row>
    <row r="25" s="7" customFormat="true" ht="37" hidden="false" customHeight="true" outlineLevel="0" collapsed="false">
      <c r="A25" s="17" t="n">
        <v>10</v>
      </c>
      <c r="B25" s="18" t="str">
        <f aca="false">IF(C25&lt;&gt;"",$N$3,"")</f>
        <v>20260724</v>
      </c>
      <c r="C25" s="25" t="s">
        <v>74</v>
      </c>
      <c r="D25" s="20" t="s">
        <v>75</v>
      </c>
      <c r="E25" s="20"/>
      <c r="F25" s="21" t="n">
        <v>100</v>
      </c>
      <c r="G25" s="17" t="s">
        <v>30</v>
      </c>
      <c r="H25" s="18" t="n">
        <v>50</v>
      </c>
      <c r="I25" s="18"/>
      <c r="J25" s="18"/>
      <c r="K25" s="18"/>
      <c r="L25" s="17" t="n">
        <v>0.11</v>
      </c>
      <c r="M25" s="22" t="s">
        <v>76</v>
      </c>
      <c r="N25" s="23" t="inlineStr">
        <is>
          <t>2028-06-01</t>
        </is>
      </c>
      <c r="O25" s="24" t="s">
        <v>77</v>
      </c>
    </row>
    <row r="26" s="7" customFormat="true" ht="37" hidden="false" customHeight="true" outlineLevel="0" collapsed="false">
      <c r="A26" s="17"/>
      <c r="B26" s="18" t="str">
        <f aca="false">IF(C26&lt;&gt;"",$N$3,"")</f>
        <v>20260724</v>
      </c>
      <c r="C26" s="25" t="s">
        <v>74</v>
      </c>
      <c r="D26" s="20" t="s">
        <v>75</v>
      </c>
      <c r="E26" s="20"/>
      <c r="F26" s="21"/>
      <c r="G26" s="17"/>
      <c r="H26" s="18" t="n">
        <v>50</v>
      </c>
      <c r="I26" s="18"/>
      <c r="J26" s="18"/>
      <c r="K26" s="18"/>
      <c r="L26" s="17"/>
      <c r="M26" s="22" t="s">
        <v>78</v>
      </c>
      <c r="N26" s="23" t="inlineStr">
        <is>
          <t>2028-06-01</t>
        </is>
      </c>
      <c r="O26" s="24" t="s">
        <v>77</v>
      </c>
    </row>
    <row r="27" s="7" customFormat="true" ht="37" hidden="false" customHeight="true" outlineLevel="0" collapsed="false">
      <c r="A27" s="18" t="n">
        <v>11</v>
      </c>
      <c r="B27" s="18" t="str">
        <f aca="false">IF(C27&lt;&gt;"",$N$3,"")</f>
        <v>20260724</v>
      </c>
      <c r="C27" s="25" t="s">
        <v>79</v>
      </c>
      <c r="D27" s="20" t="s">
        <v>80</v>
      </c>
      <c r="E27" s="20"/>
      <c r="F27" s="21" t="n">
        <v>42</v>
      </c>
      <c r="G27" s="18" t="s">
        <v>30</v>
      </c>
      <c r="H27" s="18" t="n">
        <v>42</v>
      </c>
      <c r="I27" s="18"/>
      <c r="J27" s="18"/>
      <c r="K27" s="18"/>
      <c r="L27" s="18" t="n">
        <v>0.32</v>
      </c>
      <c r="M27" s="22" t="s">
        <v>81</v>
      </c>
      <c r="N27" s="23" t="inlineStr">
        <is>
          <t>2028-12-03</t>
        </is>
      </c>
      <c r="O27" s="24" t="s">
        <v>77</v>
      </c>
    </row>
    <row r="28" s="7" customFormat="true" ht="37" hidden="false" customHeight="true" outlineLevel="0" collapsed="false">
      <c r="A28" s="18" t="n">
        <v>12</v>
      </c>
      <c r="B28" s="18" t="str">
        <f aca="false">IF(C28&lt;&gt;"",$N$3,"")</f>
        <v>20260724</v>
      </c>
      <c r="C28" s="25" t="s">
        <v>82</v>
      </c>
      <c r="D28" s="20" t="s">
        <v>83</v>
      </c>
      <c r="E28" s="20"/>
      <c r="F28" s="21" t="n">
        <v>300</v>
      </c>
      <c r="G28" s="18" t="s">
        <v>30</v>
      </c>
      <c r="H28" s="18" t="n">
        <v>297</v>
      </c>
      <c r="I28" s="18" t="n">
        <v>3</v>
      </c>
      <c r="J28" s="18"/>
      <c r="K28" s="18"/>
      <c r="L28" s="18" t="n">
        <v>0.02</v>
      </c>
      <c r="M28" s="22" t="s">
        <v>84</v>
      </c>
      <c r="N28" s="23" t="inlineStr">
        <is>
          <t>2028-10-01</t>
        </is>
      </c>
      <c r="O28" s="24" t="s">
        <v>77</v>
      </c>
      <c r="P28" s="7" t="s">
        <v>53</v>
      </c>
    </row>
    <row r="29" s="7" customFormat="true" ht="37" hidden="false" customHeight="true" outlineLevel="0" collapsed="false">
      <c r="A29" s="17" t="n">
        <v>13</v>
      </c>
      <c r="B29" s="18" t="str">
        <f aca="false">IF(C29&lt;&gt;"",$N$3,"")</f>
        <v>20260724</v>
      </c>
      <c r="C29" s="28" t="s">
        <v>85</v>
      </c>
      <c r="D29" s="29" t="s">
        <v>86</v>
      </c>
      <c r="E29" s="20"/>
      <c r="F29" s="21" t="n">
        <v>1287</v>
      </c>
      <c r="G29" s="17" t="n">
        <v>26</v>
      </c>
      <c r="H29" s="18" t="n">
        <v>347</v>
      </c>
      <c r="I29" s="18"/>
      <c r="J29" s="18"/>
      <c r="K29" s="18"/>
      <c r="L29" s="17" t="n">
        <v>0.49</v>
      </c>
      <c r="M29" s="22" t="s">
        <v>87</v>
      </c>
      <c r="N29" s="23" t="inlineStr">
        <is>
          <t>2028-07-01</t>
        </is>
      </c>
      <c r="O29" s="24" t="s">
        <v>77</v>
      </c>
    </row>
    <row r="30" s="7" customFormat="true" ht="37" hidden="false" customHeight="true" outlineLevel="0" collapsed="false">
      <c r="A30" s="17"/>
      <c r="B30" s="18" t="str">
        <f aca="false">IF(C30&lt;&gt;"",$N$3,"")</f>
        <v>20260724</v>
      </c>
      <c r="C30" s="28" t="s">
        <v>85</v>
      </c>
      <c r="D30" s="29" t="s">
        <v>86</v>
      </c>
      <c r="E30" s="20"/>
      <c r="F30" s="21"/>
      <c r="G30" s="17"/>
      <c r="H30" s="18" t="n">
        <v>470</v>
      </c>
      <c r="I30" s="18"/>
      <c r="J30" s="18"/>
      <c r="K30" s="18"/>
      <c r="L30" s="17"/>
      <c r="M30" s="22" t="s">
        <v>88</v>
      </c>
      <c r="N30" s="23" t="inlineStr">
        <is>
          <t>2028-08-01</t>
        </is>
      </c>
      <c r="O30" s="24" t="s">
        <v>77</v>
      </c>
    </row>
    <row r="31" s="7" customFormat="true" ht="37" hidden="false" customHeight="true" outlineLevel="0" collapsed="false">
      <c r="A31" s="17"/>
      <c r="B31" s="18" t="str">
        <f aca="false">IF(C31&lt;&gt;"",$N$3,"")</f>
        <v>20260724</v>
      </c>
      <c r="C31" s="28" t="s">
        <v>85</v>
      </c>
      <c r="D31" s="29" t="s">
        <v>86</v>
      </c>
      <c r="E31" s="20"/>
      <c r="F31" s="21"/>
      <c r="G31" s="17"/>
      <c r="H31" s="18" t="n">
        <v>341</v>
      </c>
      <c r="I31" s="18"/>
      <c r="J31" s="18"/>
      <c r="K31" s="18"/>
      <c r="L31" s="17"/>
      <c r="M31" s="22" t="s">
        <v>89</v>
      </c>
      <c r="N31" s="23" t="inlineStr">
        <is>
          <t>2028-07-01</t>
        </is>
      </c>
      <c r="O31" s="24" t="s">
        <v>77</v>
      </c>
    </row>
    <row r="32" s="7" customFormat="true" ht="37" hidden="false" customHeight="true" outlineLevel="0" collapsed="false">
      <c r="A32" s="17"/>
      <c r="B32" s="18" t="str">
        <f aca="false">IF(C32&lt;&gt;"",$N$3,"")</f>
        <v>20260724</v>
      </c>
      <c r="C32" s="28" t="s">
        <v>85</v>
      </c>
      <c r="D32" s="29" t="s">
        <v>86</v>
      </c>
      <c r="E32" s="20"/>
      <c r="F32" s="21"/>
      <c r="G32" s="17"/>
      <c r="H32" s="18" t="n">
        <v>129</v>
      </c>
      <c r="I32" s="18"/>
      <c r="J32" s="18"/>
      <c r="K32" s="18"/>
      <c r="L32" s="17"/>
      <c r="M32" s="22" t="s">
        <v>90</v>
      </c>
      <c r="N32" s="23" t="inlineStr">
        <is>
          <t>2028-06-01</t>
        </is>
      </c>
      <c r="O32" s="24" t="s">
        <v>77</v>
      </c>
    </row>
    <row r="33" s="7" customFormat="true" ht="37" hidden="false" customHeight="true" outlineLevel="0" collapsed="false">
      <c r="A33" s="17" t="n">
        <v>14</v>
      </c>
      <c r="B33" s="18" t="str">
        <f aca="false">IF(C33&lt;&gt;"",$N$3,"")</f>
        <v>20260724</v>
      </c>
      <c r="C33" s="25" t="s">
        <v>91</v>
      </c>
      <c r="D33" s="20" t="s">
        <v>92</v>
      </c>
      <c r="E33" s="20"/>
      <c r="F33" s="17" t="n">
        <v>50</v>
      </c>
      <c r="G33" s="17" t="n">
        <v>6</v>
      </c>
      <c r="H33" s="18" t="n">
        <v>14</v>
      </c>
      <c r="I33" s="18"/>
      <c r="J33" s="18"/>
      <c r="K33" s="18"/>
      <c r="L33" s="17" t="n">
        <v>0.57</v>
      </c>
      <c r="M33" s="22" t="s">
        <v>93</v>
      </c>
      <c r="N33" s="23"/>
      <c r="O33" s="24" t="s">
        <v>94</v>
      </c>
    </row>
    <row r="34" s="7" customFormat="true" ht="37" hidden="false" customHeight="true" outlineLevel="0" collapsed="false">
      <c r="A34" s="17"/>
      <c r="B34" s="18" t="str">
        <f aca="false">IF(C34&lt;&gt;"",$N$3,"")</f>
        <v>20260724</v>
      </c>
      <c r="C34" s="25" t="s">
        <v>91</v>
      </c>
      <c r="D34" s="20" t="s">
        <v>92</v>
      </c>
      <c r="E34" s="20"/>
      <c r="F34" s="17"/>
      <c r="G34" s="17"/>
      <c r="H34" s="18" t="n">
        <v>3</v>
      </c>
      <c r="I34" s="18"/>
      <c r="J34" s="18"/>
      <c r="K34" s="18"/>
      <c r="L34" s="17"/>
      <c r="M34" s="22" t="s">
        <v>95</v>
      </c>
      <c r="N34" s="23"/>
      <c r="O34" s="24" t="s">
        <v>94</v>
      </c>
    </row>
    <row r="35" s="7" customFormat="true" ht="37" hidden="false" customHeight="true" outlineLevel="0" collapsed="false">
      <c r="A35" s="17"/>
      <c r="B35" s="18" t="str">
        <f aca="false">IF(C35&lt;&gt;"",$N$3,"")</f>
        <v>20260724</v>
      </c>
      <c r="C35" s="25" t="s">
        <v>91</v>
      </c>
      <c r="D35" s="20" t="s">
        <v>92</v>
      </c>
      <c r="E35" s="20"/>
      <c r="F35" s="17"/>
      <c r="G35" s="17"/>
      <c r="H35" s="18" t="n">
        <v>18</v>
      </c>
      <c r="I35" s="18"/>
      <c r="J35" s="18"/>
      <c r="K35" s="18"/>
      <c r="L35" s="17"/>
      <c r="M35" s="22" t="s">
        <v>96</v>
      </c>
      <c r="N35" s="23"/>
      <c r="O35" s="24" t="s">
        <v>94</v>
      </c>
    </row>
    <row r="36" s="7" customFormat="true" ht="37" hidden="false" customHeight="true" outlineLevel="0" collapsed="false">
      <c r="A36" s="17"/>
      <c r="B36" s="18" t="str">
        <f aca="false">IF(C36&lt;&gt;"",$N$3,"")</f>
        <v>20260724</v>
      </c>
      <c r="C36" s="25" t="s">
        <v>91</v>
      </c>
      <c r="D36" s="20" t="s">
        <v>92</v>
      </c>
      <c r="E36" s="20"/>
      <c r="F36" s="17"/>
      <c r="G36" s="17"/>
      <c r="H36" s="18" t="n">
        <v>15</v>
      </c>
      <c r="I36" s="18"/>
      <c r="J36" s="18"/>
      <c r="K36" s="18"/>
      <c r="L36" s="17"/>
      <c r="M36" s="22" t="s">
        <v>97</v>
      </c>
      <c r="N36" s="23"/>
      <c r="O36" s="24" t="s">
        <v>94</v>
      </c>
    </row>
    <row r="37" s="7" customFormat="true" ht="37" hidden="false" customHeight="true" outlineLevel="0" collapsed="false">
      <c r="A37" s="18" t="n">
        <v>15</v>
      </c>
      <c r="B37" s="18" t="str">
        <f aca="false">IF(C37&lt;&gt;"",$N$3,"")</f>
        <v>20260724</v>
      </c>
      <c r="C37" s="25" t="s">
        <v>98</v>
      </c>
      <c r="D37" s="20" t="s">
        <v>99</v>
      </c>
      <c r="E37" s="20"/>
      <c r="F37" s="18" t="n">
        <v>150</v>
      </c>
      <c r="G37" s="18" t="n">
        <v>35</v>
      </c>
      <c r="H37" s="18" t="n">
        <v>149</v>
      </c>
      <c r="I37" s="18" t="n">
        <v>1</v>
      </c>
      <c r="J37" s="18"/>
      <c r="K37" s="18"/>
      <c r="L37" s="18" t="n">
        <v>0.18</v>
      </c>
      <c r="M37" s="22" t="s">
        <v>100</v>
      </c>
      <c r="N37" s="23"/>
      <c r="O37" s="24" t="s">
        <v>94</v>
      </c>
      <c r="P37" s="26" t="s">
        <v>49</v>
      </c>
    </row>
    <row r="38" s="7" customFormat="true" ht="37" hidden="false" customHeight="true" outlineLevel="0" collapsed="false">
      <c r="A38" s="17" t="n">
        <v>16</v>
      </c>
      <c r="B38" s="18" t="str">
        <f aca="false">IF(C38&lt;&gt;"",$N$3,"")</f>
        <v>20260724</v>
      </c>
      <c r="C38" s="25" t="s">
        <v>101</v>
      </c>
      <c r="D38" s="20" t="s">
        <v>102</v>
      </c>
      <c r="E38" s="20"/>
      <c r="F38" s="17" t="n">
        <v>250</v>
      </c>
      <c r="G38" s="17" t="s">
        <v>30</v>
      </c>
      <c r="H38" s="18" t="n">
        <v>88</v>
      </c>
      <c r="J38" s="18"/>
      <c r="K38" s="18"/>
      <c r="L38" s="17" t="n">
        <v>0.02</v>
      </c>
      <c r="M38" s="22" t="s">
        <v>103</v>
      </c>
      <c r="N38" s="23" t="inlineStr">
        <is>
          <t>2028-03-01</t>
        </is>
      </c>
      <c r="O38" s="24" t="s">
        <v>104</v>
      </c>
    </row>
    <row r="39" s="7" customFormat="true" ht="37" hidden="false" customHeight="true" outlineLevel="0" collapsed="false">
      <c r="A39" s="17"/>
      <c r="B39" s="18" t="str">
        <f aca="false">IF(C39&lt;&gt;"",$N$3,"")</f>
        <v>20260724</v>
      </c>
      <c r="C39" s="25" t="s">
        <v>101</v>
      </c>
      <c r="D39" s="20" t="s">
        <v>102</v>
      </c>
      <c r="E39" s="20"/>
      <c r="F39" s="17"/>
      <c r="G39" s="17"/>
      <c r="H39" s="18"/>
      <c r="I39" s="18" t="n">
        <v>2</v>
      </c>
      <c r="J39" s="18"/>
      <c r="K39" s="18"/>
      <c r="L39" s="17"/>
      <c r="M39" s="22" t="s">
        <v>30</v>
      </c>
      <c r="N39" s="23"/>
      <c r="O39" s="24" t="s">
        <v>104</v>
      </c>
      <c r="P39" s="7" t="s">
        <v>105</v>
      </c>
    </row>
    <row r="40" s="7" customFormat="true" ht="37" hidden="false" customHeight="true" outlineLevel="0" collapsed="false">
      <c r="A40" s="17"/>
      <c r="B40" s="18" t="str">
        <f aca="false">IF(C40&lt;&gt;"",$N$3,"")</f>
        <v>20260724</v>
      </c>
      <c r="C40" s="25" t="s">
        <v>101</v>
      </c>
      <c r="D40" s="20" t="s">
        <v>102</v>
      </c>
      <c r="E40" s="20"/>
      <c r="F40" s="17"/>
      <c r="G40" s="17"/>
      <c r="H40" s="18" t="n">
        <v>73</v>
      </c>
      <c r="I40" s="18"/>
      <c r="J40" s="18"/>
      <c r="K40" s="18"/>
      <c r="L40" s="17"/>
      <c r="M40" s="22" t="s">
        <v>106</v>
      </c>
      <c r="N40" s="23" t="inlineStr">
        <is>
          <t>2028-07-01</t>
        </is>
      </c>
      <c r="O40" s="24" t="s">
        <v>104</v>
      </c>
    </row>
    <row r="41" s="7" customFormat="true" ht="37" hidden="false" customHeight="true" outlineLevel="0" collapsed="false">
      <c r="A41" s="17"/>
      <c r="B41" s="18" t="str">
        <f aca="false">IF(C41&lt;&gt;"",$N$3,"")</f>
        <v>20260724</v>
      </c>
      <c r="C41" s="25" t="s">
        <v>101</v>
      </c>
      <c r="D41" s="20" t="s">
        <v>102</v>
      </c>
      <c r="E41" s="20"/>
      <c r="F41" s="17"/>
      <c r="G41" s="17"/>
      <c r="H41" s="18" t="n">
        <v>87</v>
      </c>
      <c r="I41" s="18"/>
      <c r="J41" s="18"/>
      <c r="K41" s="18"/>
      <c r="L41" s="17"/>
      <c r="M41" s="22" t="s">
        <v>107</v>
      </c>
      <c r="N41" s="23" t="inlineStr">
        <is>
          <t>2028-07-01</t>
        </is>
      </c>
      <c r="O41" s="24" t="s">
        <v>104</v>
      </c>
    </row>
    <row r="42" s="7" customFormat="true" ht="37" hidden="false" customHeight="true" outlineLevel="0" collapsed="false">
      <c r="A42" s="17" t="n">
        <v>17</v>
      </c>
      <c r="B42" s="18" t="str">
        <f aca="false">IF(C42&lt;&gt;"",$N$3,"")</f>
        <v>20260724</v>
      </c>
      <c r="C42" s="20" t="s">
        <v>108</v>
      </c>
      <c r="D42" s="20" t="s">
        <v>109</v>
      </c>
      <c r="E42" s="20"/>
      <c r="F42" s="17" t="n">
        <v>315</v>
      </c>
      <c r="G42" s="17" t="n">
        <v>50</v>
      </c>
      <c r="H42" s="18" t="n">
        <v>49</v>
      </c>
      <c r="I42" s="18" t="n">
        <v>1</v>
      </c>
      <c r="J42" s="18"/>
      <c r="K42" s="18"/>
      <c r="L42" s="17" t="n">
        <v>0.17</v>
      </c>
      <c r="M42" s="22" t="s">
        <v>110</v>
      </c>
      <c r="N42" s="23"/>
      <c r="O42" s="24" t="s">
        <v>104</v>
      </c>
      <c r="P42" s="26" t="s">
        <v>49</v>
      </c>
    </row>
    <row r="43" s="7" customFormat="true" ht="37" hidden="false" customHeight="true" outlineLevel="0" collapsed="false">
      <c r="A43" s="17"/>
      <c r="B43" s="18" t="str">
        <f aca="false">IF(C43&lt;&gt;"",$N$3,"")</f>
        <v>20260724</v>
      </c>
      <c r="C43" s="20" t="s">
        <v>108</v>
      </c>
      <c r="D43" s="20" t="s">
        <v>109</v>
      </c>
      <c r="E43" s="20"/>
      <c r="F43" s="17"/>
      <c r="G43" s="17"/>
      <c r="H43" s="18" t="n">
        <v>99</v>
      </c>
      <c r="I43" s="18" t="n">
        <v>1</v>
      </c>
      <c r="J43" s="18"/>
      <c r="K43" s="18"/>
      <c r="L43" s="17"/>
      <c r="M43" s="22" t="s">
        <v>111</v>
      </c>
      <c r="N43" s="23"/>
      <c r="O43" s="24" t="s">
        <v>104</v>
      </c>
      <c r="P43" s="26" t="s">
        <v>49</v>
      </c>
    </row>
    <row r="44" s="7" customFormat="true" ht="37" hidden="false" customHeight="true" outlineLevel="0" collapsed="false">
      <c r="A44" s="17"/>
      <c r="B44" s="18" t="str">
        <f aca="false">IF(C44&lt;&gt;"",$N$3,"")</f>
        <v>20260724</v>
      </c>
      <c r="C44" s="20" t="s">
        <v>108</v>
      </c>
      <c r="D44" s="20" t="s">
        <v>109</v>
      </c>
      <c r="E44" s="20"/>
      <c r="F44" s="17"/>
      <c r="G44" s="17"/>
      <c r="H44" s="18" t="n">
        <v>149</v>
      </c>
      <c r="I44" s="18" t="n">
        <v>1</v>
      </c>
      <c r="J44" s="18"/>
      <c r="K44" s="18"/>
      <c r="L44" s="17"/>
      <c r="M44" s="22" t="s">
        <v>112</v>
      </c>
      <c r="N44" s="23"/>
      <c r="O44" s="24" t="s">
        <v>104</v>
      </c>
      <c r="P44" s="26" t="s">
        <v>49</v>
      </c>
    </row>
    <row r="45" s="7" customFormat="true" ht="37" hidden="false" customHeight="true" outlineLevel="0" collapsed="false">
      <c r="A45" s="17"/>
      <c r="B45" s="18" t="str">
        <f aca="false">IF(C45&lt;&gt;"",$N$3,"")</f>
        <v>20260724</v>
      </c>
      <c r="C45" s="20" t="s">
        <v>108</v>
      </c>
      <c r="D45" s="20" t="s">
        <v>109</v>
      </c>
      <c r="E45" s="20"/>
      <c r="F45" s="17"/>
      <c r="G45" s="17"/>
      <c r="H45" s="18" t="n">
        <v>10</v>
      </c>
      <c r="I45" s="18" t="n">
        <v>5</v>
      </c>
      <c r="J45" s="18"/>
      <c r="K45" s="18"/>
      <c r="L45" s="17"/>
      <c r="M45" s="22" t="s">
        <v>113</v>
      </c>
      <c r="N45" s="23"/>
      <c r="O45" s="24" t="s">
        <v>104</v>
      </c>
      <c r="P45" s="7" t="s">
        <v>114</v>
      </c>
    </row>
    <row r="46" s="7" customFormat="true" ht="37" hidden="false" customHeight="true" outlineLevel="0" collapsed="false">
      <c r="A46" s="18" t="n">
        <v>18</v>
      </c>
      <c r="B46" s="18" t="str">
        <f aca="false">IF(C46&lt;&gt;"",$N$3,"")</f>
        <v>20260724</v>
      </c>
      <c r="C46" s="25" t="s">
        <v>115</v>
      </c>
      <c r="D46" s="20" t="s">
        <v>116</v>
      </c>
      <c r="E46" s="20"/>
      <c r="F46" s="18" t="n">
        <v>540</v>
      </c>
      <c r="G46" s="18" t="n">
        <v>48</v>
      </c>
      <c r="H46" s="18" t="n">
        <v>539</v>
      </c>
      <c r="I46" s="18" t="n">
        <v>1</v>
      </c>
      <c r="J46" s="18"/>
      <c r="K46" s="18"/>
      <c r="L46" s="18" t="n">
        <v>0.12</v>
      </c>
      <c r="M46" s="22" t="s">
        <v>48</v>
      </c>
      <c r="N46" s="23" t="inlineStr">
        <is>
          <t>2028-11-01</t>
        </is>
      </c>
      <c r="O46" s="24" t="s">
        <v>117</v>
      </c>
      <c r="P46" s="7" t="s">
        <v>55</v>
      </c>
    </row>
    <row r="47" s="7" customFormat="true" ht="37" hidden="false" customHeight="true" outlineLevel="0" collapsed="false">
      <c r="A47" s="17" t="n">
        <v>19</v>
      </c>
      <c r="B47" s="18" t="str">
        <f aca="false">IF(C47&lt;&gt;"",$N$3,"")</f>
        <v>20260724</v>
      </c>
      <c r="C47" s="25" t="s">
        <v>118</v>
      </c>
      <c r="D47" s="20" t="s">
        <v>119</v>
      </c>
      <c r="E47" s="20"/>
      <c r="F47" s="17" t="n">
        <v>574</v>
      </c>
      <c r="G47" s="17" t="n">
        <v>24</v>
      </c>
      <c r="H47" s="18" t="n">
        <v>19</v>
      </c>
      <c r="I47" s="18" t="n">
        <v>1</v>
      </c>
      <c r="J47" s="18"/>
      <c r="K47" s="18"/>
      <c r="L47" s="31" t="n">
        <v>0.29</v>
      </c>
      <c r="M47" s="22" t="s">
        <v>120</v>
      </c>
      <c r="N47" s="23" t="inlineStr">
        <is>
          <t>2028-12-17</t>
        </is>
      </c>
      <c r="O47" s="24" t="s">
        <v>121</v>
      </c>
      <c r="P47" s="26" t="s">
        <v>122</v>
      </c>
    </row>
    <row r="48" s="7" customFormat="true" ht="37" hidden="false" customHeight="true" outlineLevel="0" collapsed="false">
      <c r="A48" s="17"/>
      <c r="B48" s="18" t="str">
        <f aca="false">IF(C48&lt;&gt;"",$N$3,"")</f>
        <v>20260724</v>
      </c>
      <c r="C48" s="25" t="s">
        <v>118</v>
      </c>
      <c r="D48" s="20" t="s">
        <v>119</v>
      </c>
      <c r="E48" s="20"/>
      <c r="F48" s="17"/>
      <c r="G48" s="17"/>
      <c r="H48" s="18" t="n">
        <v>553</v>
      </c>
      <c r="I48" s="18" t="n">
        <v>1</v>
      </c>
      <c r="J48" s="18"/>
      <c r="K48" s="18"/>
      <c r="L48" s="31"/>
      <c r="M48" s="22" t="s">
        <v>123</v>
      </c>
      <c r="N48" s="23" t="inlineStr">
        <is>
          <t>2028-10-22</t>
        </is>
      </c>
      <c r="O48" s="24" t="s">
        <v>121</v>
      </c>
      <c r="P48" s="26" t="s">
        <v>122</v>
      </c>
    </row>
    <row r="49" s="7" customFormat="true" ht="37" hidden="false" customHeight="true" outlineLevel="0" collapsed="false">
      <c r="A49" s="18" t="n">
        <v>20</v>
      </c>
      <c r="B49" s="18" t="str">
        <f aca="false">IF(C49&lt;&gt;"",$N$3,"")</f>
        <v>20260724</v>
      </c>
      <c r="C49" s="25" t="s">
        <v>124</v>
      </c>
      <c r="D49" s="20" t="s">
        <v>125</v>
      </c>
      <c r="E49" s="20"/>
      <c r="F49" s="18" t="n">
        <v>540</v>
      </c>
      <c r="G49" s="18" t="n">
        <v>42</v>
      </c>
      <c r="H49" s="18" t="n">
        <v>540</v>
      </c>
      <c r="I49" s="18"/>
      <c r="J49" s="18"/>
      <c r="K49" s="18"/>
      <c r="L49" s="31" t="n">
        <v>0.19</v>
      </c>
      <c r="M49" s="22" t="s">
        <v>126</v>
      </c>
      <c r="N49" s="23" t="inlineStr">
        <is>
          <t>2029-01-31</t>
        </is>
      </c>
      <c r="O49" s="24" t="s">
        <v>121</v>
      </c>
    </row>
    <row r="50" s="7" customFormat="true" ht="37" hidden="false" customHeight="true" outlineLevel="0" collapsed="false">
      <c r="A50" s="17" t="n">
        <v>21</v>
      </c>
      <c r="B50" s="18" t="str">
        <f aca="false">IF(C50&lt;&gt;"",$N$3,"")</f>
        <v>20260724</v>
      </c>
      <c r="C50" s="25" t="s">
        <v>127</v>
      </c>
      <c r="D50" s="20" t="s">
        <v>128</v>
      </c>
      <c r="E50" s="20"/>
      <c r="F50" s="17" t="n">
        <v>1008</v>
      </c>
      <c r="G50" s="17" t="n">
        <v>36</v>
      </c>
      <c r="H50" s="18" t="n">
        <v>4</v>
      </c>
      <c r="I50" s="18"/>
      <c r="J50" s="18"/>
      <c r="K50" s="18"/>
      <c r="L50" s="31" t="n">
        <v>0.18</v>
      </c>
      <c r="M50" s="22" t="s">
        <v>129</v>
      </c>
      <c r="N50" s="23" t="inlineStr">
        <is>
          <t>2029-03-31</t>
        </is>
      </c>
      <c r="O50" s="24" t="s">
        <v>121</v>
      </c>
    </row>
    <row r="51" s="7" customFormat="true" ht="37" hidden="false" customHeight="true" outlineLevel="0" collapsed="false">
      <c r="A51" s="17"/>
      <c r="B51" s="18" t="str">
        <f aca="false">IF(C51&lt;&gt;"",$N$3,"")</f>
        <v>20260724</v>
      </c>
      <c r="C51" s="25" t="s">
        <v>127</v>
      </c>
      <c r="D51" s="20" t="s">
        <v>128</v>
      </c>
      <c r="E51" s="20"/>
      <c r="F51" s="17"/>
      <c r="G51" s="17"/>
      <c r="H51" s="18" t="n">
        <v>1004</v>
      </c>
      <c r="I51" s="18"/>
      <c r="J51" s="18"/>
      <c r="K51" s="18"/>
      <c r="L51" s="31"/>
      <c r="M51" s="22" t="s">
        <v>130</v>
      </c>
      <c r="N51" s="23" t="inlineStr">
        <is>
          <t>2028-12-31</t>
        </is>
      </c>
      <c r="O51" s="24" t="s">
        <v>121</v>
      </c>
    </row>
    <row r="52" s="7" customFormat="true" ht="37" hidden="false" customHeight="true" outlineLevel="0" collapsed="false">
      <c r="A52" s="18" t="n">
        <v>22</v>
      </c>
      <c r="B52" s="18" t="str">
        <f aca="false">IF(C52&lt;&gt;"",$N$3,"")</f>
        <v>20260724</v>
      </c>
      <c r="C52" s="20" t="s">
        <v>131</v>
      </c>
      <c r="D52" s="20" t="s">
        <v>132</v>
      </c>
      <c r="E52" s="20"/>
      <c r="F52" s="18" t="n">
        <v>24</v>
      </c>
      <c r="G52" s="18" t="s">
        <v>30</v>
      </c>
      <c r="H52" s="18" t="n">
        <v>23</v>
      </c>
      <c r="I52" s="18" t="n">
        <v>1</v>
      </c>
      <c r="J52" s="18"/>
      <c r="K52" s="18"/>
      <c r="L52" s="31" t="n">
        <v>0.28</v>
      </c>
      <c r="M52" s="22" t="s">
        <v>133</v>
      </c>
      <c r="N52" s="23"/>
      <c r="O52" s="24" t="s">
        <v>134</v>
      </c>
      <c r="P52" s="7" t="s">
        <v>135</v>
      </c>
    </row>
    <row r="53" s="7" customFormat="true" ht="37" hidden="false" customHeight="true" outlineLevel="0" collapsed="false">
      <c r="A53" s="17" t="n">
        <v>23</v>
      </c>
      <c r="B53" s="18" t="str">
        <f aca="false">IF(C53&lt;&gt;"",$N$3,"")</f>
        <v>20260724</v>
      </c>
      <c r="C53" s="25" t="s">
        <v>136</v>
      </c>
      <c r="D53" s="20" t="s">
        <v>137</v>
      </c>
      <c r="E53" s="20"/>
      <c r="F53" s="17" t="n">
        <v>65</v>
      </c>
      <c r="G53" s="1" t="s">
        <v>30</v>
      </c>
      <c r="H53" s="18" t="n">
        <v>42</v>
      </c>
      <c r="I53" s="18" t="n">
        <v>1</v>
      </c>
      <c r="J53" s="18"/>
      <c r="K53" s="18"/>
      <c r="L53" s="31" t="n">
        <v>0.3</v>
      </c>
      <c r="M53" s="22" t="s">
        <v>138</v>
      </c>
      <c r="N53" s="23"/>
      <c r="O53" s="24" t="s">
        <v>134</v>
      </c>
      <c r="P53" s="26" t="s">
        <v>49</v>
      </c>
    </row>
    <row r="54" s="7" customFormat="true" ht="37" hidden="false" customHeight="true" outlineLevel="0" collapsed="false">
      <c r="A54" s="17"/>
      <c r="B54" s="18" t="str">
        <f aca="false">IF(C54&lt;&gt;"",$N$3,"")</f>
        <v>20260724</v>
      </c>
      <c r="C54" s="25" t="s">
        <v>136</v>
      </c>
      <c r="D54" s="20" t="s">
        <v>137</v>
      </c>
      <c r="E54" s="20"/>
      <c r="F54" s="17"/>
      <c r="G54" s="1"/>
      <c r="H54" s="18" t="n">
        <v>21</v>
      </c>
      <c r="I54" s="18" t="n">
        <v>1</v>
      </c>
      <c r="J54" s="18"/>
      <c r="K54" s="18"/>
      <c r="L54" s="31"/>
      <c r="M54" s="22" t="s">
        <v>139</v>
      </c>
      <c r="N54" s="23"/>
      <c r="O54" s="24" t="s">
        <v>134</v>
      </c>
      <c r="P54" s="26" t="s">
        <v>49</v>
      </c>
    </row>
    <row r="55" s="7" customFormat="true" ht="37" hidden="false" customHeight="true" outlineLevel="0" collapsed="false">
      <c r="A55" s="18" t="n">
        <v>24</v>
      </c>
      <c r="B55" s="18" t="str">
        <f aca="false">IF(C55&lt;&gt;"",$N$3,"")</f>
        <v>20260724</v>
      </c>
      <c r="C55" s="25" t="s">
        <v>140</v>
      </c>
      <c r="D55" s="20" t="s">
        <v>141</v>
      </c>
      <c r="E55" s="20"/>
      <c r="F55" s="18" t="n">
        <v>50</v>
      </c>
      <c r="G55" s="18" t="s">
        <v>30</v>
      </c>
      <c r="H55" s="18" t="n">
        <v>50</v>
      </c>
      <c r="I55" s="18"/>
      <c r="J55" s="18"/>
      <c r="K55" s="18"/>
      <c r="L55" s="31" t="n">
        <v>0.03</v>
      </c>
      <c r="M55" s="22" t="s">
        <v>142</v>
      </c>
      <c r="N55" s="23"/>
      <c r="O55" s="24" t="s">
        <v>134</v>
      </c>
    </row>
    <row r="56" s="7" customFormat="true" ht="37" hidden="false" customHeight="true" outlineLevel="0" collapsed="false">
      <c r="A56" s="17" t="n">
        <v>25</v>
      </c>
      <c r="B56" s="18" t="str">
        <f aca="false">IF(C56&lt;&gt;"",$N$3,"")</f>
        <v>20260724</v>
      </c>
      <c r="C56" s="25" t="s">
        <v>143</v>
      </c>
      <c r="D56" s="20" t="s">
        <v>144</v>
      </c>
      <c r="E56" s="32"/>
      <c r="F56" s="17" t="n">
        <v>20</v>
      </c>
      <c r="G56" s="17" t="s">
        <v>30</v>
      </c>
      <c r="H56" s="33" t="n">
        <v>5</v>
      </c>
      <c r="I56" s="18"/>
      <c r="J56" s="18"/>
      <c r="K56" s="34"/>
      <c r="L56" s="31" t="n">
        <v>0.01</v>
      </c>
      <c r="M56" s="35" t="s">
        <v>145</v>
      </c>
      <c r="N56" s="23"/>
      <c r="O56" s="24" t="s">
        <v>134</v>
      </c>
    </row>
    <row r="57" s="7" customFormat="true" ht="37" hidden="false" customHeight="true" outlineLevel="0" collapsed="false">
      <c r="A57" s="17"/>
      <c r="B57" s="18" t="str">
        <f aca="false">IF(C57&lt;&gt;"",$N$3,"")</f>
        <v>20260724</v>
      </c>
      <c r="C57" s="25" t="s">
        <v>143</v>
      </c>
      <c r="D57" s="20" t="s">
        <v>144</v>
      </c>
      <c r="E57" s="32"/>
      <c r="F57" s="17"/>
      <c r="G57" s="17"/>
      <c r="H57" s="33" t="n">
        <v>15</v>
      </c>
      <c r="I57" s="18"/>
      <c r="J57" s="18"/>
      <c r="K57" s="34"/>
      <c r="L57" s="31"/>
      <c r="M57" s="35" t="s">
        <v>146</v>
      </c>
      <c r="N57" s="23" t="inlineStr">
        <is>
          <t>2028-05-01</t>
        </is>
      </c>
      <c r="O57" s="24" t="s">
        <v>134</v>
      </c>
    </row>
    <row r="58" s="7" customFormat="true" ht="37" hidden="false" customHeight="true" outlineLevel="0" collapsed="false">
      <c r="A58" s="36" t="n">
        <v>26</v>
      </c>
      <c r="B58" s="18" t="str">
        <f aca="false">IF(C58&lt;&gt;"",$N$3,"")</f>
        <v>20260724</v>
      </c>
      <c r="C58" s="37" t="s">
        <v>147</v>
      </c>
      <c r="D58" s="37" t="s">
        <v>148</v>
      </c>
      <c r="E58" s="32"/>
      <c r="F58" s="38" t="n">
        <v>5008</v>
      </c>
      <c r="G58" s="17" t="n">
        <v>16</v>
      </c>
      <c r="H58" s="33" t="n">
        <f aca="false">768*5+631</f>
        <v>4471</v>
      </c>
      <c r="I58" s="18" t="n">
        <f aca="false">5+7+88</f>
        <v>100</v>
      </c>
      <c r="J58" s="18"/>
      <c r="K58" s="34"/>
      <c r="L58" s="17" t="n">
        <v>0.56</v>
      </c>
      <c r="M58" s="35" t="s">
        <v>149</v>
      </c>
      <c r="N58" s="23" t="inlineStr">
        <is>
          <t>2029-01-01</t>
        </is>
      </c>
      <c r="O58" s="24" t="s">
        <v>134</v>
      </c>
      <c r="P58" s="7" t="s">
        <v>150</v>
      </c>
    </row>
    <row r="59" s="5" customFormat="true" ht="37" hidden="false" customHeight="true" outlineLevel="0" collapsed="false">
      <c r="A59" s="36"/>
      <c r="B59" s="39" t="str">
        <f aca="false">IF(C59&lt;&gt;"",$N$3,"")</f>
        <v>20260724</v>
      </c>
      <c r="C59" s="37" t="s">
        <v>147</v>
      </c>
      <c r="D59" s="37" t="s">
        <v>148</v>
      </c>
      <c r="E59" s="37"/>
      <c r="F59" s="38"/>
      <c r="G59" s="17"/>
      <c r="H59" s="37" t="n">
        <v>429</v>
      </c>
      <c r="I59" s="37" t="n">
        <v>8</v>
      </c>
      <c r="J59" s="37"/>
      <c r="K59" s="37"/>
      <c r="L59" s="17"/>
      <c r="M59" s="37" t="s">
        <v>151</v>
      </c>
      <c r="N59" s="40" t="inlineStr">
        <is>
          <t>2029-01-01</t>
        </is>
      </c>
      <c r="O59" s="24" t="s">
        <v>134</v>
      </c>
      <c r="P59" s="5" t="s">
        <v>152</v>
      </c>
    </row>
    <row r="60" s="5" customFormat="true" ht="75" hidden="false" customHeight="true" outlineLevel="0" collapsed="false">
      <c r="A60" s="1"/>
      <c r="B60" s="41" t="str">
        <f aca="false">IF(C60&lt;&gt;"",$N$3,"")</f>
        <v>20260724</v>
      </c>
      <c r="C60" s="1" t="s">
        <v>153</v>
      </c>
      <c r="D60" s="1"/>
      <c r="E60" s="1"/>
      <c r="F60" s="2"/>
      <c r="G60" s="1"/>
      <c r="H60" s="1"/>
      <c r="I60" s="1"/>
      <c r="J60" s="1"/>
      <c r="K60" s="1"/>
      <c r="L60" s="1"/>
      <c r="M60" s="1"/>
      <c r="N60" s="3"/>
      <c r="O60" s="4"/>
    </row>
    <row r="61" s="5" customFormat="true" ht="45" hidden="false" customHeight="true" outlineLevel="0" collapsed="false">
      <c r="A61" s="1"/>
      <c r="B61" s="41" t="str">
        <f aca="false">IF(C61&lt;&gt;"",$N$3,"")</f>
        <v/>
      </c>
      <c r="C61" s="1"/>
      <c r="D61" s="1"/>
      <c r="E61" s="1"/>
      <c r="F61" s="2"/>
      <c r="G61" s="1"/>
      <c r="H61" s="1"/>
      <c r="I61" s="1"/>
      <c r="J61" s="1"/>
      <c r="K61" s="1"/>
      <c r="L61" s="1"/>
      <c r="M61" s="1"/>
      <c r="N61" s="3"/>
      <c r="O61" s="4"/>
    </row>
    <row r="62" s="5" customFormat="true" ht="45" hidden="false" customHeight="true" outlineLevel="0" collapsed="false">
      <c r="A62" s="1"/>
      <c r="B62" s="41" t="str">
        <f aca="false">IF(C62&lt;&gt;"",$N$3,"")</f>
        <v/>
      </c>
      <c r="C62" s="1"/>
      <c r="D62" s="1"/>
      <c r="E62" s="1"/>
      <c r="F62" s="2"/>
      <c r="G62" s="1"/>
      <c r="H62" s="1"/>
      <c r="I62" s="1"/>
      <c r="J62" s="1"/>
      <c r="K62" s="1"/>
      <c r="L62" s="1"/>
      <c r="M62" s="1"/>
      <c r="N62" s="3"/>
      <c r="O62" s="4"/>
    </row>
    <row r="63" s="5" customFormat="true" ht="45" hidden="false" customHeight="true" outlineLevel="0" collapsed="false">
      <c r="A63" s="1"/>
      <c r="B63" s="41" t="str">
        <f aca="false">IF(C63&lt;&gt;"",$N$3,"")</f>
        <v/>
      </c>
      <c r="C63" s="1"/>
      <c r="D63" s="1"/>
      <c r="E63" s="1"/>
      <c r="F63" s="2"/>
      <c r="G63" s="1"/>
      <c r="H63" s="1"/>
      <c r="I63" s="1"/>
      <c r="J63" s="1"/>
      <c r="K63" s="1"/>
      <c r="L63" s="1"/>
      <c r="M63" s="1"/>
      <c r="N63" s="3"/>
      <c r="O63" s="4"/>
      <c r="AB63" s="5" t="n">
        <v>4</v>
      </c>
    </row>
    <row r="64" s="5" customFormat="true" ht="45" hidden="false" customHeight="true" outlineLevel="0" collapsed="false">
      <c r="A64" s="1"/>
      <c r="B64" s="41" t="str">
        <f aca="false">IF(C64&lt;&gt;"",$N$3,"")</f>
        <v/>
      </c>
      <c r="C64" s="1"/>
      <c r="D64" s="1"/>
      <c r="E64" s="1"/>
      <c r="F64" s="2"/>
      <c r="G64" s="1"/>
      <c r="H64" s="1"/>
      <c r="I64" s="1"/>
      <c r="J64" s="1"/>
      <c r="K64" s="1"/>
      <c r="L64" s="1"/>
      <c r="M64" s="1"/>
      <c r="N64" s="3"/>
      <c r="O64" s="4"/>
    </row>
    <row r="65" s="5" customFormat="true" ht="45" hidden="false" customHeight="true" outlineLevel="0" collapsed="false">
      <c r="A65" s="1"/>
      <c r="B65" s="41" t="str">
        <f aca="false">IF(C65&lt;&gt;"",$N$3,"")</f>
        <v/>
      </c>
      <c r="C65" s="1"/>
      <c r="D65" s="1"/>
      <c r="E65" s="1"/>
      <c r="F65" s="2"/>
      <c r="G65" s="1"/>
      <c r="H65" s="1"/>
      <c r="I65" s="1"/>
      <c r="J65" s="1"/>
      <c r="K65" s="1"/>
      <c r="L65" s="1"/>
      <c r="M65" s="1"/>
      <c r="N65" s="3"/>
      <c r="O65" s="4"/>
    </row>
    <row r="66" s="5" customFormat="true" ht="45" hidden="false" customHeight="true" outlineLevel="0" collapsed="false">
      <c r="A66" s="1"/>
      <c r="B66" s="41" t="str">
        <f aca="false">IF(C66&lt;&gt;"",$N$3,"")</f>
        <v/>
      </c>
      <c r="C66" s="1"/>
      <c r="D66" s="1"/>
      <c r="E66" s="1"/>
      <c r="F66" s="2"/>
      <c r="G66" s="1"/>
      <c r="H66" s="1"/>
      <c r="I66" s="1"/>
      <c r="J66" s="1"/>
      <c r="K66" s="1"/>
      <c r="L66" s="1"/>
      <c r="M66" s="1"/>
      <c r="N66" s="3"/>
      <c r="O66" s="4"/>
    </row>
    <row r="67" customFormat="false" ht="45" hidden="false" customHeight="true" outlineLevel="0" collapsed="false">
      <c r="B67" s="41" t="str">
        <f aca="false">IF(C67&lt;&gt;"",$N$3,"")</f>
        <v/>
      </c>
    </row>
    <row r="68" customFormat="false" ht="45" hidden="false" customHeight="true" outlineLevel="0" collapsed="false">
      <c r="B68" s="41" t="str">
        <f aca="false">IF(C68&lt;&gt;"",$N$3,"")</f>
        <v/>
      </c>
    </row>
    <row r="69" customFormat="false" ht="45" hidden="false" customHeight="true" outlineLevel="0" collapsed="false">
      <c r="B69" s="41" t="str">
        <f aca="false">IF(C69&lt;&gt;"",$N$3,"")</f>
        <v/>
      </c>
    </row>
    <row r="70" customFormat="false" ht="45" hidden="false" customHeight="true" outlineLevel="0" collapsed="false">
      <c r="B70" s="41" t="str">
        <f aca="false">IF(C70&lt;&gt;"",$N$3,"")</f>
        <v/>
      </c>
    </row>
    <row r="71" customFormat="false" ht="45" hidden="false" customHeight="true" outlineLevel="0" collapsed="false">
      <c r="B71" s="41" t="str">
        <f aca="false">IF(C71&lt;&gt;"",$N$3,"")</f>
        <v/>
      </c>
    </row>
    <row r="72" customFormat="false" ht="45" hidden="false" customHeight="true" outlineLevel="0" collapsed="false">
      <c r="B72" s="41" t="str">
        <f aca="false">IF(C72&lt;&gt;"",$N$3,"")</f>
        <v/>
      </c>
    </row>
    <row r="73" customFormat="false" ht="45" hidden="false" customHeight="true" outlineLevel="0" collapsed="false">
      <c r="B73" s="41" t="str">
        <f aca="false">IF(C73&lt;&gt;"",$N$3,"")</f>
        <v/>
      </c>
    </row>
    <row r="74" customFormat="false" ht="45" hidden="false" customHeight="true" outlineLevel="0" collapsed="false">
      <c r="B74" s="41" t="str">
        <f aca="false">IF(C74&lt;&gt;"",$N$3,"")</f>
        <v/>
      </c>
    </row>
    <row r="75" customFormat="false" ht="45" hidden="false" customHeight="true" outlineLevel="0" collapsed="false">
      <c r="B75" s="41" t="str">
        <f aca="false">IF(C75&lt;&gt;"",$N$3,"")</f>
        <v/>
      </c>
    </row>
    <row r="76" customFormat="false" ht="45" hidden="false" customHeight="true" outlineLevel="0" collapsed="false">
      <c r="B76" s="41" t="str">
        <f aca="false">IF(C76&lt;&gt;"",$N$3,"")</f>
        <v/>
      </c>
    </row>
    <row r="77" customFormat="false" ht="45" hidden="false" customHeight="true" outlineLevel="0" collapsed="false">
      <c r="B77" s="41" t="str">
        <f aca="false">IF(C77&lt;&gt;"",$N$3,"")</f>
        <v/>
      </c>
    </row>
    <row r="78" customFormat="false" ht="45" hidden="false" customHeight="true" outlineLevel="0" collapsed="false">
      <c r="B78" s="41" t="str">
        <f aca="false">IF(C78&lt;&gt;"",$N$3,"")</f>
        <v/>
      </c>
    </row>
    <row r="79" customFormat="false" ht="45" hidden="false" customHeight="true" outlineLevel="0" collapsed="false">
      <c r="B79" s="41" t="str">
        <f aca="false">IF(C79&lt;&gt;"",$N$3,"")</f>
        <v/>
      </c>
    </row>
    <row r="80" customFormat="false" ht="45" hidden="false" customHeight="true" outlineLevel="0" collapsed="false">
      <c r="B80" s="41" t="str">
        <f aca="false">IF(C80&lt;&gt;"",$N$3,"")</f>
        <v/>
      </c>
    </row>
    <row r="81" customFormat="false" ht="45" hidden="false" customHeight="true" outlineLevel="0" collapsed="false">
      <c r="B81" s="41" t="str">
        <f aca="false">IF(C81&lt;&gt;"",$N$3,"")</f>
        <v/>
      </c>
    </row>
    <row r="82" customFormat="false" ht="45" hidden="false" customHeight="true" outlineLevel="0" collapsed="false">
      <c r="B82" s="41" t="str">
        <f aca="false">IF(C82&lt;&gt;"",$N$3,"")</f>
        <v/>
      </c>
    </row>
    <row r="83" customFormat="false" ht="45" hidden="false" customHeight="true" outlineLevel="0" collapsed="false">
      <c r="B83" s="41" t="str">
        <f aca="false">IF(C83&lt;&gt;"",$N$3,"")</f>
        <v/>
      </c>
    </row>
    <row r="84" customFormat="false" ht="45" hidden="false" customHeight="true" outlineLevel="0" collapsed="false">
      <c r="B84" s="41" t="str">
        <f aca="false">IF(C84&lt;&gt;"",$N$3,"")</f>
        <v/>
      </c>
    </row>
    <row r="85" customFormat="false" ht="45" hidden="false" customHeight="true" outlineLevel="0" collapsed="false">
      <c r="B85" s="41" t="str">
        <f aca="false">IF(C85&lt;&gt;"",$N$3,"")</f>
        <v/>
      </c>
    </row>
    <row r="86" customFormat="false" ht="45" hidden="false" customHeight="true" outlineLevel="0" collapsed="false">
      <c r="B86" s="41" t="str">
        <f aca="false">IF(C86&lt;&gt;"",$N$3,"")</f>
        <v/>
      </c>
    </row>
  </sheetData>
  <autoFilter ref="A5:IU86"/>
  <mergeCells count="72">
    <mergeCell ref="A1:O1"/>
    <mergeCell ref="A2:F2"/>
    <mergeCell ref="G2:K2"/>
    <mergeCell ref="L2:M2"/>
    <mergeCell ref="N2:O2"/>
    <mergeCell ref="A3:F3"/>
    <mergeCell ref="G3:K3"/>
    <mergeCell ref="L3:M3"/>
    <mergeCell ref="N3:O3"/>
    <mergeCell ref="A4:B4"/>
    <mergeCell ref="L4:M4"/>
    <mergeCell ref="N4:O4"/>
    <mergeCell ref="A6:A7"/>
    <mergeCell ref="F6:F7"/>
    <mergeCell ref="G6:G7"/>
    <mergeCell ref="L6:L7"/>
    <mergeCell ref="A8:A13"/>
    <mergeCell ref="F8:F13"/>
    <mergeCell ref="G8:G13"/>
    <mergeCell ref="L8:L13"/>
    <mergeCell ref="A16:A18"/>
    <mergeCell ref="F16:F18"/>
    <mergeCell ref="G16:G18"/>
    <mergeCell ref="L16:L18"/>
    <mergeCell ref="A19:A20"/>
    <mergeCell ref="F19:F20"/>
    <mergeCell ref="G19:G20"/>
    <mergeCell ref="L19:L20"/>
    <mergeCell ref="A21:A22"/>
    <mergeCell ref="F21:F22"/>
    <mergeCell ref="G21:G22"/>
    <mergeCell ref="L21:L22"/>
    <mergeCell ref="A25:A26"/>
    <mergeCell ref="F25:F26"/>
    <mergeCell ref="G25:G26"/>
    <mergeCell ref="L25:L26"/>
    <mergeCell ref="A29:A32"/>
    <mergeCell ref="F29:F32"/>
    <mergeCell ref="G29:G32"/>
    <mergeCell ref="L29:L32"/>
    <mergeCell ref="A33:A36"/>
    <mergeCell ref="F33:F36"/>
    <mergeCell ref="G33:G36"/>
    <mergeCell ref="L33:L36"/>
    <mergeCell ref="A38:A41"/>
    <mergeCell ref="F38:F41"/>
    <mergeCell ref="G38:G41"/>
    <mergeCell ref="L38:L41"/>
    <mergeCell ref="A42:A45"/>
    <mergeCell ref="F42:F45"/>
    <mergeCell ref="G42:G45"/>
    <mergeCell ref="L42:L45"/>
    <mergeCell ref="A47:A48"/>
    <mergeCell ref="F47:F48"/>
    <mergeCell ref="G47:G48"/>
    <mergeCell ref="L47:L48"/>
    <mergeCell ref="A50:A51"/>
    <mergeCell ref="F50:F51"/>
    <mergeCell ref="G50:G51"/>
    <mergeCell ref="L50:L51"/>
    <mergeCell ref="A53:A54"/>
    <mergeCell ref="F53:F54"/>
    <mergeCell ref="G53:G54"/>
    <mergeCell ref="L53:L54"/>
    <mergeCell ref="A56:A57"/>
    <mergeCell ref="F56:F57"/>
    <mergeCell ref="G56:G57"/>
    <mergeCell ref="L56:L57"/>
    <mergeCell ref="A58:A59"/>
    <mergeCell ref="F58:F59"/>
    <mergeCell ref="G58:G59"/>
    <mergeCell ref="L58:L59"/>
  </mergeCells>
  <conditionalFormatting sqref="F6 F8 F14:F16 F19 F21 F23:F25 F27:F31">
    <cfRule type="expression" priority="2" aboveAverage="0" equalAverage="0" bottom="0" percent="0" rank="0" text="" dxfId="4">
      <formula>$A6&lt;&gt;""</formula>
    </cfRule>
  </conditionalFormatting>
  <printOptions headings="false" gridLines="false" gridLinesSet="true" horizontalCentered="false" verticalCentered="false"/>
  <pageMargins left="0.239583333333333" right="0.200694444444444" top="0.310416666666667" bottom="0.161111111111111" header="0.511811023622047" footer="0.511811023622047"/>
  <pageSetup paperSize="9" scale="100" fitToWidth="1" fitToHeight="0" pageOrder="downThenOver" orientation="landscape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false"/>
  </sheetPr>
  <dimension ref="A1:J2"/>
  <sheetViews>
    <sheetView showFormulas="false" showGridLines="true" showRowColHeaders="true" showZeros="true" rightToLeft="false" tabSelected="false" showOutlineSymbols="true" defaultGridColor="true" view="normal" topLeftCell="A1" colorId="64" zoomScale="100" zoomScaleNormal="100" zoomScalePageLayoutView="100" workbookViewId="0">
      <selection pane="topLeft" activeCell="B1" activeCellId="0" sqref="B1"/>
    </sheetView>
  </sheetViews>
  <sheetFormatPr defaultColWidth="8.9921875" defaultRowHeight="13.5" zeroHeight="false" outlineLevelRow="0" outlineLevelCol="0"/>
  <cols>
    <col collapsed="false" customWidth="true" hidden="false" outlineLevel="0" max="10" min="1" style="41" width="34.25"/>
  </cols>
  <sheetData>
    <row r="1" customFormat="false" ht="160" hidden="false" customHeight="true" outlineLevel="0" collapsed="false">
      <c r="A1" s="39"/>
      <c r="B1" s="39"/>
      <c r="C1" s="39"/>
      <c r="D1" s="39"/>
      <c r="E1" s="39"/>
      <c r="F1" s="39"/>
      <c r="G1" s="39"/>
      <c r="H1" s="39"/>
      <c r="I1" s="39"/>
      <c r="J1" s="39"/>
    </row>
    <row r="2" customFormat="false" ht="160" hidden="false" customHeight="true" outlineLevel="0" collapsed="false">
      <c r="A2" s="39"/>
      <c r="B2" s="39"/>
      <c r="C2" s="39"/>
      <c r="D2" s="39"/>
      <c r="E2" s="39"/>
      <c r="F2" s="39"/>
      <c r="G2" s="39"/>
      <c r="H2" s="39"/>
      <c r="I2" s="39"/>
      <c r="J2" s="39"/>
    </row>
  </sheetData>
  <printOptions headings="false" gridLines="false" gridLinesSet="true" horizontalCentered="false" verticalCentered="false"/>
  <pageMargins left="0.75" right="0.75" top="1" bottom="1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LibreOffice/7.3.7.2$Linux_X86_64 LibreOffice_project/30$Build-2</Application>
  <AppVersion>15.0000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2020-04-23T00:50:11Z</dcterms:created>
  <dc:creator>Administrator</dc:creator>
  <dc:description/>
  <dc:language>en-US</dc:language>
  <cp:lastModifiedBy>叽里咕噜</cp:lastModifiedBy>
  <dcterms:modified xsi:type="dcterms:W3CDTF">2026-07-25T15:15:07Z</dcterms:modified>
  <cp:revision>0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alculationRule">
    <vt:r8>0</vt:r8>
  </property>
  <property fmtid="{D5CDD505-2E9C-101B-9397-08002B2CF9AE}" pid="3" name="ICV">
    <vt:lpwstr>1830EB3DF647450F98C08BEDED9440DE_13</vt:lpwstr>
  </property>
  <property fmtid="{D5CDD505-2E9C-101B-9397-08002B2CF9AE}" pid="4" name="KSOProductBuildVer">
    <vt:lpwstr>2052-12.1.0.26884</vt:lpwstr>
  </property>
  <property fmtid="{D5CDD505-2E9C-101B-9397-08002B2CF9AE}" pid="5" name="KSOReadingLayout">
    <vt:bool>1</vt:bool>
  </property>
</Properties>
</file>