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media/image1.jpeg" ContentType="image/jpeg"/>
  <Override PartName="/xl/media/image5.png" ContentType="image/png"/>
  <Override PartName="/xl/media/image2.jpeg" ContentType="image/jpeg"/>
  <Override PartName="/xl/media/image3.jpeg" ContentType="image/jpeg"/>
  <Override PartName="/xl/media/image4.jpeg" ContentType="image/jpeg"/>
  <Override PartName="/xl/media/image6.jpeg" ContentType="image/jpeg"/>
  <Override PartName="/xl/media/image7.jpeg" ContentType="image/jpeg"/>
  <Override PartName="/xl/media/image8.jpeg" ContentType="image/jpeg"/>
  <Override PartName="/xl/media/image9.jpeg" ContentType="image/jpeg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理货报告" sheetId="1" state="visible" r:id="rId2"/>
    <sheet name="到货图片" sheetId="2" state="visible" r:id="rId3"/>
  </sheets>
  <definedNames>
    <definedName function="false" hidden="true" localSheetId="0" name="_xlnm._FilterDatabase" vbProcedure="false">理货报告!$A$5:$IU$67</definedName>
    <definedName function="false" hidden="false" name="_xlfn_DISPIMG" vbProcedure="false"/>
    <definedName function="false" hidden="false" localSheetId="0" name="Print_Titles" vbProcedure="false">理货报告!$5:$5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<sst xmlns="http://schemas.openxmlformats.org/spreadsheetml/2006/main" count="150" uniqueCount="107">
  <si>
    <t xml:space="preserve">义乌金讯中心仓理货报告</t>
  </si>
  <si>
    <t xml:space="preserve">客户名称：吉祥微风商贸有限公司</t>
  </si>
  <si>
    <r>
      <rPr>
        <b val="true"/>
        <sz val="11"/>
        <color rgb="FF000000"/>
        <rFont val="宋体"/>
        <family val="0"/>
        <charset val="134"/>
      </rPr>
      <t xml:space="preserve">报关单号：</t>
    </r>
    <r>
      <rPr>
        <b val="true"/>
        <sz val="11"/>
        <color rgb="FF000000"/>
        <rFont val="Microsoft YaHei"/>
        <family val="2"/>
        <charset val="134"/>
      </rPr>
      <t xml:space="preserve">292520261000041355</t>
    </r>
  </si>
  <si>
    <t xml:space="preserve">货物到仓时间：</t>
  </si>
  <si>
    <t xml:space="preserve">20260806</t>
  </si>
  <si>
    <r>
      <rPr>
        <b val="true"/>
        <sz val="11"/>
        <color rgb="FF000000"/>
        <rFont val="宋体"/>
        <family val="0"/>
        <charset val="134"/>
      </rPr>
      <t xml:space="preserve">报关数量：</t>
    </r>
    <r>
      <rPr>
        <b val="true"/>
        <sz val="11"/>
        <color rgb="FF000000"/>
        <rFont val="Microsoft YaHei"/>
        <family val="2"/>
        <charset val="134"/>
      </rPr>
      <t xml:space="preserve">12391</t>
    </r>
  </si>
  <si>
    <r>
      <rPr>
        <b val="true"/>
        <sz val="11"/>
        <color rgb="FF000000"/>
        <rFont val="宋体"/>
        <family val="0"/>
        <charset val="134"/>
      </rPr>
      <t xml:space="preserve">入库单号：</t>
    </r>
    <r>
      <rPr>
        <b val="true"/>
        <sz val="11"/>
        <color rgb="FF000000"/>
        <rFont val="Microsoft YaHei"/>
        <family val="2"/>
        <charset val="134"/>
      </rPr>
      <t xml:space="preserve">FOC00000067744885
FOC00000067835529</t>
    </r>
  </si>
  <si>
    <t xml:space="preserve">理货日期：</t>
  </si>
  <si>
    <t xml:space="preserve">汇总</t>
  </si>
  <si>
    <t xml:space="preserve">SKU:16</t>
  </si>
  <si>
    <r>
      <rPr>
        <b val="true"/>
        <sz val="10"/>
        <color rgb="FF000000"/>
        <rFont val="宋体"/>
        <family val="0"/>
        <charset val="134"/>
      </rPr>
      <t xml:space="preserve">理货维度：</t>
    </r>
    <r>
      <rPr>
        <b val="true"/>
        <sz val="10"/>
        <color rgb="FF000000"/>
        <rFont val="Microsoft YaHei"/>
        <family val="2"/>
        <charset val="134"/>
      </rPr>
      <t xml:space="preserve">11</t>
    </r>
    <r>
      <rPr>
        <b val="true"/>
        <sz val="10"/>
        <color rgb="FF000000"/>
        <rFont val="宋体"/>
        <family val="0"/>
        <charset val="134"/>
      </rPr>
      <t xml:space="preserve">托</t>
    </r>
  </si>
  <si>
    <t xml:space="preserve">理货人：</t>
  </si>
  <si>
    <t xml:space="preserve">复核人：</t>
  </si>
  <si>
    <t xml:space="preserve">序号</t>
  </si>
  <si>
    <t xml:space="preserve">理货日期</t>
  </si>
  <si>
    <t xml:space="preserve">品名</t>
  </si>
  <si>
    <t xml:space="preserve">料号</t>
  </si>
  <si>
    <t xml:space="preserve">采购编号</t>
  </si>
  <si>
    <t xml:space="preserve">理货数量</t>
  </si>
  <si>
    <t xml:space="preserve">箱规</t>
  </si>
  <si>
    <t xml:space="preserve">合格</t>
  </si>
  <si>
    <t xml:space="preserve">残次</t>
  </si>
  <si>
    <t xml:space="preserve">少货</t>
  </si>
  <si>
    <t xml:space="preserve">多货</t>
  </si>
  <si>
    <r>
      <rPr>
        <b val="true"/>
        <sz val="11"/>
        <color rgb="FF000000"/>
        <rFont val="宋体"/>
        <family val="0"/>
        <charset val="134"/>
      </rPr>
      <t xml:space="preserve">毛重（</t>
    </r>
    <r>
      <rPr>
        <b val="true"/>
        <sz val="11"/>
        <color rgb="FF000000"/>
        <rFont val="Microsoft YaHei"/>
        <family val="2"/>
        <charset val="134"/>
      </rPr>
      <t xml:space="preserve">KG)</t>
    </r>
  </si>
  <si>
    <t xml:space="preserve">批次号</t>
  </si>
  <si>
    <t xml:space="preserve">效期</t>
  </si>
  <si>
    <t xml:space="preserve">箱唛</t>
  </si>
  <si>
    <r>
      <rPr>
        <sz val="10"/>
        <rFont val="Microsoft YaHei"/>
        <family val="2"/>
        <charset val="134"/>
      </rPr>
      <t xml:space="preserve">Lancome </t>
    </r>
    <r>
      <rPr>
        <sz val="10"/>
        <rFont val="宋体"/>
        <family val="0"/>
        <charset val="134"/>
      </rPr>
      <t xml:space="preserve">兰蔻 小白管防晒清爽</t>
    </r>
    <r>
      <rPr>
        <sz val="10"/>
        <rFont val="Microsoft YaHei"/>
        <family val="2"/>
        <charset val="134"/>
      </rPr>
      <t xml:space="preserve">(25</t>
    </r>
    <r>
      <rPr>
        <sz val="10"/>
        <rFont val="宋体"/>
        <family val="0"/>
        <charset val="134"/>
      </rPr>
      <t xml:space="preserve">新款</t>
    </r>
    <r>
      <rPr>
        <sz val="10"/>
        <rFont val="Microsoft YaHei"/>
        <family val="2"/>
        <charset val="134"/>
      </rPr>
      <t xml:space="preserve">) </t>
    </r>
    <r>
      <rPr>
        <sz val="10"/>
        <rFont val="宋体"/>
        <family val="0"/>
        <charset val="134"/>
      </rPr>
      <t xml:space="preserve">版 </t>
    </r>
    <r>
      <rPr>
        <sz val="10"/>
        <rFont val="Microsoft YaHei"/>
        <family val="2"/>
        <charset val="134"/>
      </rPr>
      <t xml:space="preserve">50ml</t>
    </r>
  </si>
  <si>
    <t xml:space="preserve">4936968881992</t>
  </si>
  <si>
    <t xml:space="preserve">/</t>
  </si>
  <si>
    <t xml:space="preserve">78Z900</t>
  </si>
  <si>
    <t xml:space="preserve">115-260804-110C</t>
  </si>
  <si>
    <t xml:space="preserve">鉴定残无塑封1</t>
  </si>
  <si>
    <t xml:space="preserve">78Z901</t>
  </si>
  <si>
    <t xml:space="preserve">78Z902</t>
  </si>
  <si>
    <t xml:space="preserve">78ZO00</t>
  </si>
  <si>
    <r>
      <rPr>
        <sz val="10"/>
        <rFont val="Microsoft YaHei"/>
        <family val="2"/>
        <charset val="134"/>
      </rPr>
      <t xml:space="preserve">LA MER </t>
    </r>
    <r>
      <rPr>
        <sz val="10"/>
        <rFont val="宋体"/>
        <family val="0"/>
        <charset val="134"/>
      </rPr>
      <t xml:space="preserve">海蓝之谜 浓缩修护眼霜 </t>
    </r>
    <r>
      <rPr>
        <sz val="10"/>
        <rFont val="Microsoft YaHei"/>
        <family val="2"/>
        <charset val="134"/>
      </rPr>
      <t xml:space="preserve">15ml</t>
    </r>
  </si>
  <si>
    <t xml:space="preserve">747930123255</t>
  </si>
  <si>
    <t xml:space="preserve">A35</t>
  </si>
  <si>
    <r>
      <rPr>
        <sz val="11"/>
        <color rgb="FF000000"/>
        <rFont val="宋体"/>
        <family val="0"/>
        <charset val="134"/>
      </rPr>
      <t xml:space="preserve">轻变形2+</t>
    </r>
    <r>
      <rPr>
        <sz val="11"/>
        <color rgb="FFFF0000"/>
        <rFont val="宋体"/>
        <family val="0"/>
        <charset val="134"/>
      </rPr>
      <t xml:space="preserve">鉴定残无塑封1</t>
    </r>
  </si>
  <si>
    <r>
      <rPr>
        <sz val="10"/>
        <color rgb="FF000000"/>
        <rFont val="Microsoft YaHei"/>
        <family val="2"/>
        <charset val="134"/>
      </rPr>
      <t xml:space="preserve">BOBBI BROWN </t>
    </r>
    <r>
      <rPr>
        <sz val="10"/>
        <color rgb="FF000000"/>
        <rFont val="宋体"/>
        <family val="0"/>
        <charset val="134"/>
      </rPr>
      <t xml:space="preserve">芭比波朗 卸妆油 </t>
    </r>
    <r>
      <rPr>
        <sz val="10"/>
        <color rgb="FF000000"/>
        <rFont val="Microsoft YaHei"/>
        <family val="2"/>
        <charset val="134"/>
      </rPr>
      <t xml:space="preserve">200ml</t>
    </r>
  </si>
  <si>
    <t xml:space="preserve">716170292502</t>
  </si>
  <si>
    <t xml:space="preserve">A85</t>
  </si>
  <si>
    <r>
      <rPr>
        <sz val="10"/>
        <color rgb="FF000000"/>
        <rFont val="Microsoft YaHei"/>
        <family val="2"/>
        <charset val="134"/>
      </rPr>
      <t xml:space="preserve">BOBBI BROWN </t>
    </r>
    <r>
      <rPr>
        <sz val="10"/>
        <color rgb="FF000000"/>
        <rFont val="宋体"/>
        <family val="0"/>
        <charset val="134"/>
      </rPr>
      <t xml:space="preserve">芭比波朗 卸妆油 </t>
    </r>
    <r>
      <rPr>
        <sz val="10"/>
        <color rgb="FF000000"/>
        <rFont val="Microsoft YaHei"/>
        <family val="2"/>
        <charset val="134"/>
      </rPr>
      <t xml:space="preserve">2024</t>
    </r>
    <r>
      <rPr>
        <sz val="10"/>
        <color rgb="FF000000"/>
        <rFont val="宋体"/>
        <family val="0"/>
        <charset val="134"/>
      </rPr>
      <t xml:space="preserve">版 </t>
    </r>
    <r>
      <rPr>
        <sz val="10"/>
        <color rgb="FF000000"/>
        <rFont val="Microsoft YaHei"/>
        <family val="2"/>
        <charset val="134"/>
      </rPr>
      <t xml:space="preserve">400ml</t>
    </r>
  </si>
  <si>
    <t xml:space="preserve">716170292519</t>
  </si>
  <si>
    <t xml:space="preserve">A75</t>
  </si>
  <si>
    <r>
      <rPr>
        <sz val="10"/>
        <color rgb="FF000000"/>
        <rFont val="Microsoft YaHei"/>
        <family val="2"/>
        <charset val="134"/>
      </rPr>
      <t xml:space="preserve">Clinique </t>
    </r>
    <r>
      <rPr>
        <sz val="10"/>
        <color rgb="FF000000"/>
        <rFont val="宋体"/>
        <family val="0"/>
        <charset val="134"/>
      </rPr>
      <t xml:space="preserve">倩碧 紫胖子卸妆膏 </t>
    </r>
    <r>
      <rPr>
        <sz val="10"/>
        <color rgb="FF000000"/>
        <rFont val="Microsoft YaHei"/>
        <family val="2"/>
        <charset val="134"/>
      </rPr>
      <t xml:space="preserve">125ml</t>
    </r>
  </si>
  <si>
    <t xml:space="preserve">020714215552</t>
  </si>
  <si>
    <t xml:space="preserve">H65</t>
  </si>
  <si>
    <r>
      <rPr>
        <sz val="10"/>
        <color rgb="FF000000"/>
        <rFont val="Microsoft YaHei"/>
        <family val="2"/>
        <charset val="134"/>
      </rPr>
      <t xml:space="preserve">Clinique </t>
    </r>
    <r>
      <rPr>
        <sz val="10"/>
        <color rgb="FF000000"/>
        <rFont val="宋体"/>
        <family val="0"/>
        <charset val="134"/>
      </rPr>
      <t xml:space="preserve">倩碧 黄油 无油 </t>
    </r>
    <r>
      <rPr>
        <sz val="10"/>
        <color rgb="FF000000"/>
        <rFont val="Microsoft YaHei"/>
        <family val="2"/>
        <charset val="134"/>
      </rPr>
      <t xml:space="preserve">125ml</t>
    </r>
  </si>
  <si>
    <t xml:space="preserve">020714222857</t>
  </si>
  <si>
    <t xml:space="preserve">B45</t>
  </si>
  <si>
    <r>
      <rPr>
        <sz val="10"/>
        <color rgb="FF000000"/>
        <rFont val="Microsoft YaHei"/>
        <family val="2"/>
        <charset val="134"/>
      </rPr>
      <t xml:space="preserve">Shiseido </t>
    </r>
    <r>
      <rPr>
        <sz val="10"/>
        <color rgb="FF000000"/>
        <rFont val="宋体"/>
        <family val="0"/>
        <charset val="134"/>
      </rPr>
      <t xml:space="preserve">资生堂 红腰子精华第四代 </t>
    </r>
    <r>
      <rPr>
        <sz val="10"/>
        <color rgb="FF000000"/>
        <rFont val="Microsoft YaHei"/>
        <family val="2"/>
        <charset val="134"/>
      </rPr>
      <t xml:space="preserve">120ml</t>
    </r>
  </si>
  <si>
    <t xml:space="preserve">729238224506</t>
  </si>
  <si>
    <t xml:space="preserve">已上架</t>
  </si>
  <si>
    <t xml:space="preserve">5196B</t>
  </si>
  <si>
    <t xml:space="preserve">115-260804-112C</t>
  </si>
  <si>
    <t xml:space="preserve">5107C</t>
  </si>
  <si>
    <r>
      <rPr>
        <sz val="10"/>
        <color rgb="FF000000"/>
        <rFont val="Microsoft YaHei"/>
        <family val="2"/>
        <charset val="134"/>
      </rPr>
      <t xml:space="preserve">Tom Ford </t>
    </r>
    <r>
      <rPr>
        <sz val="10"/>
        <color rgb="FF000000"/>
        <rFont val="宋体"/>
        <family val="0"/>
        <charset val="134"/>
      </rPr>
      <t xml:space="preserve">汤姆福特 细长管口红 </t>
    </r>
    <r>
      <rPr>
        <sz val="10"/>
        <color rgb="FF000000"/>
        <rFont val="Microsoft YaHei"/>
        <family val="2"/>
        <charset val="134"/>
      </rPr>
      <t xml:space="preserve">152</t>
    </r>
    <r>
      <rPr>
        <sz val="10"/>
        <color rgb="FF000000"/>
        <rFont val="宋体"/>
        <family val="0"/>
        <charset val="134"/>
      </rPr>
      <t xml:space="preserve">号色 </t>
    </r>
    <r>
      <rPr>
        <sz val="10"/>
        <color rgb="FF000000"/>
        <rFont val="Microsoft YaHei"/>
        <family val="2"/>
        <charset val="134"/>
      </rPr>
      <t xml:space="preserve">0.9g</t>
    </r>
  </si>
  <si>
    <t xml:space="preserve">888066169035</t>
  </si>
  <si>
    <t xml:space="preserve">A55</t>
  </si>
  <si>
    <t xml:space="preserve">115-260804-114C</t>
  </si>
  <si>
    <r>
      <rPr>
        <sz val="10"/>
        <color rgb="FF000000"/>
        <rFont val="Microsoft YaHei"/>
        <family val="2"/>
        <charset val="134"/>
      </rPr>
      <t xml:space="preserve">Estee Lauder </t>
    </r>
    <r>
      <rPr>
        <sz val="10"/>
        <color rgb="FF000000"/>
        <rFont val="宋体"/>
        <family val="0"/>
        <charset val="134"/>
      </rPr>
      <t xml:space="preserve">雅诗兰黛 </t>
    </r>
    <r>
      <rPr>
        <sz val="10"/>
        <color rgb="FF000000"/>
        <rFont val="Microsoft YaHei"/>
        <family val="2"/>
        <charset val="134"/>
      </rPr>
      <t xml:space="preserve">DW</t>
    </r>
    <r>
      <rPr>
        <sz val="10"/>
        <color rgb="FF000000"/>
        <rFont val="宋体"/>
        <family val="0"/>
        <charset val="134"/>
      </rPr>
      <t xml:space="preserve">粉底液二代 </t>
    </r>
    <r>
      <rPr>
        <sz val="10"/>
        <color rgb="FF000000"/>
        <rFont val="Microsoft YaHei"/>
        <family val="2"/>
        <charset val="134"/>
      </rPr>
      <t xml:space="preserve">2C0 30ml</t>
    </r>
  </si>
  <si>
    <t xml:space="preserve">887167495180</t>
  </si>
  <si>
    <t xml:space="preserve">A16</t>
  </si>
  <si>
    <t xml:space="preserve">外包装破损1</t>
  </si>
  <si>
    <r>
      <rPr>
        <sz val="10"/>
        <color rgb="FF000000"/>
        <rFont val="Microsoft YaHei"/>
        <family val="2"/>
        <charset val="134"/>
      </rPr>
      <t xml:space="preserve">Estee Lauder </t>
    </r>
    <r>
      <rPr>
        <sz val="10"/>
        <color rgb="FF000000"/>
        <rFont val="宋体"/>
        <family val="0"/>
        <charset val="134"/>
      </rPr>
      <t xml:space="preserve">雅诗兰黛 </t>
    </r>
    <r>
      <rPr>
        <sz val="10"/>
        <color rgb="FF000000"/>
        <rFont val="Microsoft YaHei"/>
        <family val="2"/>
        <charset val="134"/>
      </rPr>
      <t xml:space="preserve">DW</t>
    </r>
    <r>
      <rPr>
        <sz val="10"/>
        <color rgb="FF000000"/>
        <rFont val="宋体"/>
        <family val="0"/>
        <charset val="134"/>
      </rPr>
      <t xml:space="preserve">粉底液二代 </t>
    </r>
    <r>
      <rPr>
        <sz val="10"/>
        <color rgb="FF000000"/>
        <rFont val="Microsoft YaHei"/>
        <family val="2"/>
        <charset val="134"/>
      </rPr>
      <t xml:space="preserve">1W1 30ml</t>
    </r>
  </si>
  <si>
    <t xml:space="preserve">887167495098</t>
  </si>
  <si>
    <t xml:space="preserve">A95</t>
  </si>
  <si>
    <r>
      <rPr>
        <sz val="10"/>
        <color rgb="FF000000"/>
        <rFont val="Microsoft YaHei"/>
        <family val="2"/>
        <charset val="134"/>
      </rPr>
      <t xml:space="preserve">Shiseido </t>
    </r>
    <r>
      <rPr>
        <sz val="10"/>
        <color rgb="FF000000"/>
        <rFont val="宋体"/>
        <family val="0"/>
        <charset val="134"/>
      </rPr>
      <t xml:space="preserve">资生堂 悦薇乳液 清爽型</t>
    </r>
    <r>
      <rPr>
        <sz val="10"/>
        <color rgb="FF000000"/>
        <rFont val="Microsoft YaHei"/>
        <family val="2"/>
        <charset val="134"/>
      </rPr>
      <t xml:space="preserve">2026</t>
    </r>
    <r>
      <rPr>
        <sz val="10"/>
        <color rgb="FF000000"/>
        <rFont val="宋体"/>
        <family val="0"/>
        <charset val="134"/>
      </rPr>
      <t xml:space="preserve">版 </t>
    </r>
    <r>
      <rPr>
        <sz val="10"/>
        <color rgb="FF000000"/>
        <rFont val="Microsoft YaHei"/>
        <family val="2"/>
        <charset val="134"/>
      </rPr>
      <t xml:space="preserve">100ml</t>
    </r>
  </si>
  <si>
    <t xml:space="preserve">729238210455-1</t>
  </si>
  <si>
    <t xml:space="preserve">6016C5</t>
  </si>
  <si>
    <t xml:space="preserve">5273I5</t>
  </si>
  <si>
    <t xml:space="preserve">6015A5</t>
  </si>
  <si>
    <t xml:space="preserve">6015B5</t>
  </si>
  <si>
    <t xml:space="preserve">5300M5</t>
  </si>
  <si>
    <r>
      <rPr>
        <sz val="10"/>
        <color rgb="FF000000"/>
        <rFont val="Microsoft YaHei"/>
        <family val="2"/>
        <charset val="134"/>
      </rPr>
      <t xml:space="preserve">Shiseido </t>
    </r>
    <r>
      <rPr>
        <sz val="10"/>
        <color rgb="FF000000"/>
        <rFont val="宋体"/>
        <family val="0"/>
        <charset val="134"/>
      </rPr>
      <t xml:space="preserve">资生堂 悦薇水 清爽型</t>
    </r>
    <r>
      <rPr>
        <sz val="10"/>
        <color rgb="FF000000"/>
        <rFont val="Microsoft YaHei"/>
        <family val="2"/>
        <charset val="134"/>
      </rPr>
      <t xml:space="preserve">2026</t>
    </r>
    <r>
      <rPr>
        <sz val="10"/>
        <color rgb="FF000000"/>
        <rFont val="宋体"/>
        <family val="0"/>
        <charset val="134"/>
      </rPr>
      <t xml:space="preserve">版 </t>
    </r>
    <r>
      <rPr>
        <sz val="10"/>
        <color rgb="FF000000"/>
        <rFont val="Microsoft YaHei"/>
        <family val="2"/>
        <charset val="134"/>
      </rPr>
      <t xml:space="preserve">150ml</t>
    </r>
  </si>
  <si>
    <t xml:space="preserve">729238210431-1</t>
  </si>
  <si>
    <t xml:space="preserve">5332J5</t>
  </si>
  <si>
    <t xml:space="preserve">变形1+1内物破损1</t>
  </si>
  <si>
    <t xml:space="preserve">5338J5</t>
  </si>
  <si>
    <r>
      <rPr>
        <sz val="10"/>
        <color rgb="FF000000"/>
        <rFont val="Microsoft YaHei"/>
        <family val="2"/>
        <charset val="134"/>
      </rPr>
      <t xml:space="preserve">Shiseido </t>
    </r>
    <r>
      <rPr>
        <sz val="10"/>
        <color rgb="FF000000"/>
        <rFont val="宋体"/>
        <family val="0"/>
        <charset val="134"/>
      </rPr>
      <t xml:space="preserve">资生堂 悦薇乳液 滋润型</t>
    </r>
    <r>
      <rPr>
        <sz val="10"/>
        <color rgb="FF000000"/>
        <rFont val="Microsoft YaHei"/>
        <family val="2"/>
        <charset val="134"/>
      </rPr>
      <t xml:space="preserve">2026</t>
    </r>
    <r>
      <rPr>
        <sz val="10"/>
        <color rgb="FF000000"/>
        <rFont val="宋体"/>
        <family val="0"/>
        <charset val="134"/>
      </rPr>
      <t xml:space="preserve">版 </t>
    </r>
    <r>
      <rPr>
        <sz val="10"/>
        <color rgb="FF000000"/>
        <rFont val="Microsoft YaHei"/>
        <family val="2"/>
        <charset val="134"/>
      </rPr>
      <t xml:space="preserve">100ml</t>
    </r>
  </si>
  <si>
    <t xml:space="preserve">729238210462-1</t>
  </si>
  <si>
    <t xml:space="preserve">5238N5</t>
  </si>
  <si>
    <t xml:space="preserve">5233L5</t>
  </si>
  <si>
    <t xml:space="preserve">6020H5</t>
  </si>
  <si>
    <t xml:space="preserve">6019H5</t>
  </si>
  <si>
    <r>
      <rPr>
        <sz val="10"/>
        <color rgb="FF000000"/>
        <rFont val="Microsoft YaHei"/>
        <family val="2"/>
        <charset val="134"/>
      </rPr>
      <t xml:space="preserve">Shiseido </t>
    </r>
    <r>
      <rPr>
        <sz val="10"/>
        <color rgb="FF000000"/>
        <rFont val="宋体"/>
        <family val="0"/>
        <charset val="134"/>
      </rPr>
      <t xml:space="preserve">资生堂 悦薇水 滋润型</t>
    </r>
    <r>
      <rPr>
        <sz val="10"/>
        <color rgb="FF000000"/>
        <rFont val="Microsoft YaHei"/>
        <family val="2"/>
        <charset val="134"/>
      </rPr>
      <t xml:space="preserve">2026</t>
    </r>
    <r>
      <rPr>
        <sz val="10"/>
        <color rgb="FF000000"/>
        <rFont val="宋体"/>
        <family val="0"/>
        <charset val="134"/>
      </rPr>
      <t xml:space="preserve">版 </t>
    </r>
    <r>
      <rPr>
        <sz val="10"/>
        <color rgb="FF000000"/>
        <rFont val="Microsoft YaHei"/>
        <family val="2"/>
        <charset val="134"/>
      </rPr>
      <t xml:space="preserve">150ml</t>
    </r>
  </si>
  <si>
    <t xml:space="preserve">729238210448-1</t>
  </si>
  <si>
    <t xml:space="preserve">5308H5</t>
  </si>
  <si>
    <t xml:space="preserve">6023G5</t>
  </si>
  <si>
    <t xml:space="preserve">变形1</t>
  </si>
  <si>
    <t xml:space="preserve">5308I5</t>
  </si>
  <si>
    <r>
      <rPr>
        <sz val="10"/>
        <color rgb="FF000000"/>
        <rFont val="Microsoft YaHei"/>
        <family val="2"/>
        <charset val="134"/>
      </rPr>
      <t xml:space="preserve">KERASTASE </t>
    </r>
    <r>
      <rPr>
        <sz val="10"/>
        <color rgb="FF000000"/>
        <rFont val="宋体"/>
        <family val="0"/>
        <charset val="134"/>
      </rPr>
      <t xml:space="preserve">卡诗 黑钻钥源鱼子酱套盒（发膜</t>
    </r>
    <r>
      <rPr>
        <sz val="10"/>
        <color rgb="FF000000"/>
        <rFont val="Microsoft YaHei"/>
        <family val="2"/>
        <charset val="134"/>
      </rPr>
      <t xml:space="preserve">200ml+</t>
    </r>
    <r>
      <rPr>
        <sz val="10"/>
        <color rgb="FF000000"/>
        <rFont val="宋体"/>
        <family val="0"/>
        <charset val="134"/>
      </rPr>
      <t xml:space="preserve">鱼子精华染烫修护</t>
    </r>
    <r>
      <rPr>
        <sz val="10"/>
        <color rgb="FF000000"/>
        <rFont val="Microsoft YaHei"/>
        <family val="2"/>
        <charset val="134"/>
      </rPr>
      <t xml:space="preserve">50ml</t>
    </r>
    <r>
      <rPr>
        <sz val="10"/>
        <color rgb="FF000000"/>
        <rFont val="宋体"/>
        <family val="0"/>
        <charset val="134"/>
      </rPr>
      <t xml:space="preserve">）</t>
    </r>
  </si>
  <si>
    <t xml:space="preserve">3474637273682</t>
  </si>
  <si>
    <t xml:space="preserve">44Z90C</t>
  </si>
  <si>
    <r>
      <rPr>
        <sz val="11"/>
        <color rgb="FF000000"/>
        <rFont val="宋体"/>
        <family val="0"/>
        <charset val="134"/>
      </rPr>
      <t xml:space="preserve">划痕1+重变形破损1+</t>
    </r>
    <r>
      <rPr>
        <sz val="11"/>
        <color rgb="FFFF0000"/>
        <rFont val="宋体"/>
        <family val="0"/>
        <charset val="134"/>
      </rPr>
      <t xml:space="preserve">轻变形鉴定残（无封口贴）1</t>
    </r>
  </si>
  <si>
    <r>
      <rPr>
        <sz val="10"/>
        <color rgb="FF000000"/>
        <rFont val="Microsoft YaHei"/>
        <family val="2"/>
        <charset val="134"/>
      </rPr>
      <t xml:space="preserve">Shiseido </t>
    </r>
    <r>
      <rPr>
        <sz val="10"/>
        <color rgb="FF000000"/>
        <rFont val="宋体"/>
        <family val="0"/>
        <charset val="134"/>
      </rPr>
      <t xml:space="preserve">资生堂 红腰子精华第四代 </t>
    </r>
    <r>
      <rPr>
        <sz val="10"/>
        <color rgb="FF000000"/>
        <rFont val="Microsoft YaHei"/>
        <family val="2"/>
        <charset val="134"/>
      </rPr>
      <t xml:space="preserve">75ml</t>
    </r>
  </si>
  <si>
    <t xml:space="preserve">729238224469</t>
  </si>
  <si>
    <t xml:space="preserve">5100T</t>
  </si>
  <si>
    <t xml:space="preserve">5153M</t>
  </si>
  <si>
    <t xml:space="preserve">5155O</t>
  </si>
  <si>
    <t xml:space="preserve">5154M</t>
  </si>
  <si>
    <t xml:space="preserve">5154O</t>
  </si>
  <si>
    <t xml:space="preserve">增值</t>
  </si>
  <si>
    <t xml:space="preserve">拆套3支装3520x3=10562件，贴条码8000件，拆套2支装*105=210件，拆袋子3支装*180=540件，贴箱唛408个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</si>
</sst>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[$USD]\ #,##0;[$USD]&quot; -&quot;#,##0"/>
    <numFmt numFmtId="166" formatCode="0_ "/>
    <numFmt numFmtId="167" formatCode="@"/>
    <numFmt numFmtId="168" formatCode="000000"/>
    <numFmt numFmtId="169" formatCode="[$-409]m/d/yyyy"/>
    <numFmt numFmtId="170" formatCode="General"/>
    <numFmt numFmtId="171" formatCode="yyyy/m/d;@"/>
  </numFmts>
  <fonts count="18">
    <font>
      <sz val="11"/>
      <color rgb="FF000000"/>
      <name val="宋体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</font>
    <font>
      <sz val="12"/>
      <name val="宋体"/>
      <family val="0"/>
      <charset val="134"/>
    </font>
    <font>
      <sz val="10"/>
      <name val="Arial"/>
      <family val="2"/>
    </font>
    <font>
      <b val="true"/>
      <sz val="16"/>
      <color rgb="FF000000"/>
      <name val="宋体"/>
      <family val="0"/>
      <charset val="134"/>
    </font>
    <font>
      <b val="true"/>
      <sz val="11"/>
      <color rgb="FF000000"/>
      <name val="宋体"/>
      <family val="0"/>
      <charset val="134"/>
    </font>
    <font>
      <b val="true"/>
      <sz val="11"/>
      <color rgb="FF000000"/>
      <name val="Microsoft YaHei"/>
      <family val="2"/>
      <charset val="134"/>
    </font>
    <font>
      <b val="true"/>
      <sz val="10"/>
      <color rgb="FF000000"/>
      <name val="宋体"/>
      <family val="0"/>
      <charset val="134"/>
    </font>
    <font>
      <b val="true"/>
      <sz val="10"/>
      <color rgb="FF000000"/>
      <name val="Microsoft YaHei"/>
      <family val="2"/>
      <charset val="134"/>
    </font>
    <font>
      <sz val="10"/>
      <color rgb="FF000000"/>
      <name val="Microsoft YaHei"/>
      <family val="2"/>
      <charset val="134"/>
    </font>
    <font>
      <sz val="10"/>
      <name val="Microsoft YaHei"/>
      <family val="2"/>
      <charset val="134"/>
    </font>
    <font>
      <sz val="10"/>
      <name val="宋体"/>
      <family val="0"/>
      <charset val="134"/>
    </font>
    <font>
      <b val="true"/>
      <sz val="10"/>
      <color rgb="FF000000"/>
      <name val="Times New Roman"/>
      <family val="1"/>
    </font>
    <font>
      <sz val="11"/>
      <color rgb="FFFF0000"/>
      <name val="宋体"/>
      <family val="0"/>
      <charset val="134"/>
    </font>
    <font>
      <sz val="10"/>
      <color rgb="FF000000"/>
      <name val="宋体"/>
      <family val="0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00"/>
        <bgColor rgb="FFFFFF00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/>
      <top style="thin"/>
      <bottom style="thin"/>
      <diagonal/>
    </border>
  </borders>
  <cellStyleXfs count="27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5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8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9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1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6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2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12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2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2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1" fontId="0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</cellXfs>
  <cellStyles count="13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2" xfId="20"/>
    <cellStyle name="Normal_Sheet1" xfId="21"/>
    <cellStyle name="常规 17" xfId="22"/>
    <cellStyle name="常规 2" xfId="23"/>
    <cellStyle name="常规 5" xfId="24"/>
    <cellStyle name="常规 8" xfId="25"/>
    <cellStyle name="常规_Q7-Q9 MBI 4000 出口委托单模板(Q7Q9)" xfId="26"/>
  </cellStyles>
  <dxfs count="8">
    <dxf>
      <fill>
        <patternFill patternType="solid">
          <fgColor rgb="FFFFFFCC"/>
        </patternFill>
      </fill>
    </dxf>
    <dxf>
      <fill>
        <patternFill patternType="solid">
          <fgColor rgb="00FFFFFF"/>
        </patternFill>
      </fill>
    </dxf>
    <dxf>
      <fill>
        <patternFill patternType="solid">
          <fgColor rgb="FF000000"/>
          <bgColor rgb="FFFFFFFF"/>
        </patternFill>
      </fill>
    </dxf>
    <dxf>
      <fill>
        <patternFill patternType="solid">
          <fgColor rgb="FFFFFF00"/>
        </patternFill>
      </fill>
    </dxf>
    <dxf>
      <fill>
        <patternFill patternType="solid">
          <fgColor rgb="FFFF0000"/>
        </patternFill>
      </fill>
    </dxf>
    <dxf>
      <font>
        <name val="宋体"/>
        <charset val="134"/>
        <family val="0"/>
        <color rgb="FF000000"/>
        <sz val="11"/>
      </font>
      <border diagonalUp="false" diagonalDown="false">
        <left style="thin"/>
        <right style="thin"/>
        <top style="thin"/>
        <bottom style="thin"/>
        <diagonal/>
      </border>
    </dxf>
    <dxf>
      <font>
        <name val="宋体"/>
        <charset val="134"/>
        <family val="0"/>
        <color rgb="FF000000"/>
        <sz val="11"/>
      </font>
      <border diagonalUp="false" diagonalDown="false">
        <left style="thin"/>
        <right style="thin"/>
        <top style="thin"/>
        <bottom style="thin"/>
        <diagonal/>
      </border>
    </dxf>
    <dxf>
      <font>
        <name val="宋体"/>
        <charset val="134"/>
        <family val="0"/>
        <color rgb="FF000000"/>
        <sz val="11"/>
      </font>
      <border diagonalUp="false" diagonalDown="false">
        <left style="thin"/>
        <right style="thin"/>
        <top style="thin"/>
        <bottom style="thin"/>
        <diagonal/>
      </border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jpeg"/><Relationship Id="rId3" Type="http://schemas.openxmlformats.org/officeDocument/2006/relationships/image" Target="../media/image3.jpeg"/><Relationship Id="rId4" Type="http://schemas.openxmlformats.org/officeDocument/2006/relationships/image" Target="../media/image4.jpeg"/><Relationship Id="rId5" Type="http://schemas.openxmlformats.org/officeDocument/2006/relationships/image" Target="../media/image5.png"/><Relationship Id="rId6" Type="http://schemas.openxmlformats.org/officeDocument/2006/relationships/image" Target="../media/image6.jpeg"/><Relationship Id="rId7" Type="http://schemas.openxmlformats.org/officeDocument/2006/relationships/image" Target="../media/image7.jpeg"/><Relationship Id="rId8" Type="http://schemas.openxmlformats.org/officeDocument/2006/relationships/image" Target="../media/image8.jpeg"/><Relationship Id="rId9" Type="http://schemas.openxmlformats.org/officeDocument/2006/relationships/image" Target="../media/image9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16</xdr:col>
      <xdr:colOff>73080</xdr:colOff>
      <xdr:row>24</xdr:row>
      <xdr:rowOff>533520</xdr:rowOff>
    </xdr:from>
    <xdr:to>
      <xdr:col>16</xdr:col>
      <xdr:colOff>338040</xdr:colOff>
      <xdr:row>25</xdr:row>
      <xdr:rowOff>501480</xdr:rowOff>
    </xdr:to>
    <xdr:pic>
      <xdr:nvPicPr>
        <xdr:cNvPr id="0" name="ID_0F8AE07726654EB493141B030B21ACB4" descr="clipboard/NULL"/>
        <xdr:cNvPicPr/>
      </xdr:nvPicPr>
      <xdr:blipFill>
        <a:blip r:embed="rId1"/>
        <a:stretch/>
      </xdr:blipFill>
      <xdr:spPr>
        <a:xfrm>
          <a:off x="14406840" y="12557160"/>
          <a:ext cx="264960" cy="51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17</xdr:col>
      <xdr:colOff>133200</xdr:colOff>
      <xdr:row>25</xdr:row>
      <xdr:rowOff>6480</xdr:rowOff>
    </xdr:from>
    <xdr:to>
      <xdr:col>17</xdr:col>
      <xdr:colOff>399240</xdr:colOff>
      <xdr:row>25</xdr:row>
      <xdr:rowOff>520560</xdr:rowOff>
    </xdr:to>
    <xdr:pic>
      <xdr:nvPicPr>
        <xdr:cNvPr id="1" name="ID_13634F12D9754982A472283FF8A05718" descr="clipboard/NULL"/>
        <xdr:cNvPicPr/>
      </xdr:nvPicPr>
      <xdr:blipFill>
        <a:blip r:embed="rId2"/>
        <a:stretch/>
      </xdr:blipFill>
      <xdr:spPr>
        <a:xfrm>
          <a:off x="15165000" y="12576240"/>
          <a:ext cx="266040" cy="51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16</xdr:col>
      <xdr:colOff>17640</xdr:colOff>
      <xdr:row>32</xdr:row>
      <xdr:rowOff>70200</xdr:rowOff>
    </xdr:from>
    <xdr:to>
      <xdr:col>16</xdr:col>
      <xdr:colOff>689760</xdr:colOff>
      <xdr:row>32</xdr:row>
      <xdr:rowOff>482040</xdr:rowOff>
    </xdr:to>
    <xdr:pic>
      <xdr:nvPicPr>
        <xdr:cNvPr id="2" name="ID_14DA8B5FFC24465389DE57175AA22A74" descr="clipboard/NULL"/>
        <xdr:cNvPicPr/>
      </xdr:nvPicPr>
      <xdr:blipFill>
        <a:blip r:embed="rId3"/>
        <a:stretch/>
      </xdr:blipFill>
      <xdr:spPr>
        <a:xfrm>
          <a:off x="14351400" y="16462800"/>
          <a:ext cx="672120" cy="4118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16</xdr:col>
      <xdr:colOff>221040</xdr:colOff>
      <xdr:row>34</xdr:row>
      <xdr:rowOff>18000</xdr:rowOff>
    </xdr:from>
    <xdr:to>
      <xdr:col>16</xdr:col>
      <xdr:colOff>486720</xdr:colOff>
      <xdr:row>34</xdr:row>
      <xdr:rowOff>533880</xdr:rowOff>
    </xdr:to>
    <xdr:pic>
      <xdr:nvPicPr>
        <xdr:cNvPr id="3" name="ID_2A38A0C972284540BC4C7896396AA803" descr="clipboard/NULL"/>
        <xdr:cNvPicPr/>
      </xdr:nvPicPr>
      <xdr:blipFill>
        <a:blip r:embed="rId4"/>
        <a:stretch/>
      </xdr:blipFill>
      <xdr:spPr>
        <a:xfrm>
          <a:off x="14554800" y="17502840"/>
          <a:ext cx="265680" cy="5158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17</xdr:col>
      <xdr:colOff>378360</xdr:colOff>
      <xdr:row>34</xdr:row>
      <xdr:rowOff>18000</xdr:rowOff>
    </xdr:from>
    <xdr:to>
      <xdr:col>17</xdr:col>
      <xdr:colOff>643320</xdr:colOff>
      <xdr:row>34</xdr:row>
      <xdr:rowOff>533880</xdr:rowOff>
    </xdr:to>
    <xdr:pic>
      <xdr:nvPicPr>
        <xdr:cNvPr id="4" name="ID_E8512CED197143F8ACE3CE5C9485DAEF" descr=""/>
        <xdr:cNvPicPr/>
      </xdr:nvPicPr>
      <xdr:blipFill>
        <a:blip r:embed="rId5"/>
        <a:stretch/>
      </xdr:blipFill>
      <xdr:spPr>
        <a:xfrm>
          <a:off x="15410160" y="17502840"/>
          <a:ext cx="264960" cy="5158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18</xdr:col>
      <xdr:colOff>378720</xdr:colOff>
      <xdr:row>34</xdr:row>
      <xdr:rowOff>18000</xdr:rowOff>
    </xdr:from>
    <xdr:to>
      <xdr:col>18</xdr:col>
      <xdr:colOff>643680</xdr:colOff>
      <xdr:row>34</xdr:row>
      <xdr:rowOff>533880</xdr:rowOff>
    </xdr:to>
    <xdr:pic>
      <xdr:nvPicPr>
        <xdr:cNvPr id="5" name="ID_A0AAB14E0676445AB620BFC2438AA43B" descr="clipboard/NULL"/>
        <xdr:cNvPicPr/>
      </xdr:nvPicPr>
      <xdr:blipFill>
        <a:blip r:embed="rId6"/>
        <a:stretch/>
      </xdr:blipFill>
      <xdr:spPr>
        <a:xfrm>
          <a:off x="16422480" y="17502840"/>
          <a:ext cx="264960" cy="5158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16</xdr:col>
      <xdr:colOff>17640</xdr:colOff>
      <xdr:row>9</xdr:row>
      <xdr:rowOff>70560</xdr:rowOff>
    </xdr:from>
    <xdr:to>
      <xdr:col>16</xdr:col>
      <xdr:colOff>689760</xdr:colOff>
      <xdr:row>9</xdr:row>
      <xdr:rowOff>482040</xdr:rowOff>
    </xdr:to>
    <xdr:pic>
      <xdr:nvPicPr>
        <xdr:cNvPr id="6" name="ID_CEA05BB758CD46FFA554CDBFE3F2E440" descr="clipboard/NULL"/>
        <xdr:cNvPicPr/>
      </xdr:nvPicPr>
      <xdr:blipFill>
        <a:blip r:embed="rId7"/>
        <a:stretch/>
      </xdr:blipFill>
      <xdr:spPr>
        <a:xfrm>
          <a:off x="14351400" y="3902760"/>
          <a:ext cx="672120" cy="4114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17</xdr:col>
      <xdr:colOff>378360</xdr:colOff>
      <xdr:row>9</xdr:row>
      <xdr:rowOff>19080</xdr:rowOff>
    </xdr:from>
    <xdr:to>
      <xdr:col>17</xdr:col>
      <xdr:colOff>643320</xdr:colOff>
      <xdr:row>9</xdr:row>
      <xdr:rowOff>533160</xdr:rowOff>
    </xdr:to>
    <xdr:pic>
      <xdr:nvPicPr>
        <xdr:cNvPr id="7" name="ID_A24F3610E11448D9806F6C3797248964" descr="clipboard/NULL"/>
        <xdr:cNvPicPr/>
      </xdr:nvPicPr>
      <xdr:blipFill>
        <a:blip r:embed="rId8"/>
        <a:stretch/>
      </xdr:blipFill>
      <xdr:spPr>
        <a:xfrm>
          <a:off x="15410160" y="3851280"/>
          <a:ext cx="264960" cy="51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16</xdr:col>
      <xdr:colOff>221040</xdr:colOff>
      <xdr:row>18</xdr:row>
      <xdr:rowOff>19080</xdr:rowOff>
    </xdr:from>
    <xdr:to>
      <xdr:col>16</xdr:col>
      <xdr:colOff>486720</xdr:colOff>
      <xdr:row>18</xdr:row>
      <xdr:rowOff>533160</xdr:rowOff>
    </xdr:to>
    <xdr:pic>
      <xdr:nvPicPr>
        <xdr:cNvPr id="8" name="ID_725798DB1F844D26A04B7CAD4E9686BF" descr="clipboard/NULL"/>
        <xdr:cNvPicPr/>
      </xdr:nvPicPr>
      <xdr:blipFill>
        <a:blip r:embed="rId9"/>
        <a:stretch/>
      </xdr:blipFill>
      <xdr:spPr>
        <a:xfrm>
          <a:off x="14554800" y="8766360"/>
          <a:ext cx="265680" cy="51408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AB6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5" topLeftCell="A6" activePane="bottomLeft" state="frozen"/>
      <selection pane="topLeft" activeCell="A1" activeCellId="0" sqref="A1"/>
      <selection pane="bottomLeft" activeCell="K11" activeCellId="0" sqref="K11"/>
    </sheetView>
  </sheetViews>
  <sheetFormatPr defaultColWidth="8.9921875" defaultRowHeight="45" zeroHeight="false" outlineLevelRow="0" outlineLevelCol="0"/>
  <cols>
    <col collapsed="false" customWidth="false" hidden="false" outlineLevel="0" max="2" min="1" style="1" width="8.94"/>
    <col collapsed="false" customWidth="true" hidden="false" outlineLevel="0" max="3" min="3" style="1" width="26.62"/>
    <col collapsed="false" customWidth="true" hidden="false" outlineLevel="0" max="4" min="4" style="1" width="17.87"/>
    <col collapsed="false" customWidth="true" hidden="false" outlineLevel="0" max="5" min="5" style="1" width="10.12"/>
    <col collapsed="false" customWidth="true" hidden="false" outlineLevel="0" max="6" min="6" style="2" width="13.62"/>
    <col collapsed="false" customWidth="true" hidden="false" outlineLevel="0" max="7" min="7" style="1" width="12.86"/>
    <col collapsed="false" customWidth="false" hidden="false" outlineLevel="0" max="8" min="8" style="1" width="8.94"/>
    <col collapsed="false" customWidth="true" hidden="false" outlineLevel="0" max="9" min="9" style="1" width="10.37"/>
    <col collapsed="false" customWidth="false" hidden="false" outlineLevel="0" max="11" min="10" style="1" width="8.94"/>
    <col collapsed="false" customWidth="true" hidden="false" outlineLevel="0" max="12" min="12" style="1" width="11.12"/>
    <col collapsed="false" customWidth="true" hidden="false" outlineLevel="0" max="13" min="13" style="1" width="13.75"/>
    <col collapsed="false" customWidth="true" hidden="false" outlineLevel="0" max="14" min="14" style="3" width="11.49"/>
    <col collapsed="false" customWidth="true" hidden="false" outlineLevel="0" max="15" min="15" style="4" width="14.87"/>
    <col collapsed="false" customWidth="true" hidden="false" outlineLevel="0" max="16" min="16" style="5" width="17.88"/>
    <col collapsed="false" customWidth="true" hidden="false" outlineLevel="0" max="17" min="17" style="5" width="9.99"/>
    <col collapsed="false" customWidth="true" hidden="false" outlineLevel="0" max="255" min="18" style="5" width="14.49"/>
  </cols>
  <sheetData>
    <row r="1" s="7" customFormat="true" ht="28.5" hidden="false" customHeight="true" outlineLevel="0" collapsed="false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="7" customFormat="true" ht="28.5" hidden="false" customHeight="true" outlineLevel="0" collapsed="false">
      <c r="A2" s="8" t="s">
        <v>1</v>
      </c>
      <c r="B2" s="8"/>
      <c r="C2" s="8"/>
      <c r="D2" s="8"/>
      <c r="E2" s="8"/>
      <c r="F2" s="8"/>
      <c r="G2" s="8" t="s">
        <v>2</v>
      </c>
      <c r="H2" s="8"/>
      <c r="I2" s="8"/>
      <c r="J2" s="8"/>
      <c r="K2" s="8"/>
      <c r="L2" s="9" t="s">
        <v>3</v>
      </c>
      <c r="M2" s="9"/>
      <c r="N2" s="10" t="s">
        <v>4</v>
      </c>
      <c r="O2" s="10"/>
    </row>
    <row r="3" s="7" customFormat="true" ht="27.75" hidden="false" customHeight="true" outlineLevel="0" collapsed="false">
      <c r="A3" s="8" t="s">
        <v>5</v>
      </c>
      <c r="B3" s="8"/>
      <c r="C3" s="8"/>
      <c r="D3" s="8"/>
      <c r="E3" s="8"/>
      <c r="F3" s="8"/>
      <c r="G3" s="8" t="s">
        <v>6</v>
      </c>
      <c r="H3" s="8"/>
      <c r="I3" s="8"/>
      <c r="J3" s="8"/>
      <c r="K3" s="8"/>
      <c r="L3" s="11" t="s">
        <v>7</v>
      </c>
      <c r="M3" s="11"/>
      <c r="N3" s="10" t="s">
        <v>4</v>
      </c>
      <c r="O3" s="10"/>
    </row>
    <row r="4" s="7" customFormat="true" ht="22.5" hidden="false" customHeight="true" outlineLevel="0" collapsed="false">
      <c r="A4" s="12" t="s">
        <v>8</v>
      </c>
      <c r="B4" s="12"/>
      <c r="C4" s="13" t="s">
        <v>9</v>
      </c>
      <c r="D4" s="12" t="s">
        <v>10</v>
      </c>
      <c r="E4" s="12"/>
      <c r="F4" s="14" t="n">
        <f aca="false">SUM(F5:F517)</f>
        <v>12187</v>
      </c>
      <c r="G4" s="14"/>
      <c r="H4" s="14" t="n">
        <f aca="false">SUM(H5:H517)</f>
        <v>12173</v>
      </c>
      <c r="I4" s="14" t="n">
        <f aca="false">SUM(I5:I517)</f>
        <v>14</v>
      </c>
      <c r="J4" s="14" t="n">
        <f aca="false">SUM(J5:J517)</f>
        <v>0</v>
      </c>
      <c r="K4" s="14" t="n">
        <f aca="false">SUM(K5:K517)</f>
        <v>0</v>
      </c>
      <c r="L4" s="11" t="s">
        <v>11</v>
      </c>
      <c r="M4" s="11"/>
      <c r="N4" s="11" t="s">
        <v>12</v>
      </c>
      <c r="O4" s="11"/>
    </row>
    <row r="5" s="7" customFormat="true" ht="22.5" hidden="false" customHeight="true" outlineLevel="0" collapsed="false">
      <c r="A5" s="11" t="s">
        <v>13</v>
      </c>
      <c r="B5" s="11" t="s">
        <v>14</v>
      </c>
      <c r="C5" s="11" t="s">
        <v>15</v>
      </c>
      <c r="D5" s="15" t="s">
        <v>16</v>
      </c>
      <c r="E5" s="15" t="s">
        <v>17</v>
      </c>
      <c r="F5" s="11" t="s">
        <v>18</v>
      </c>
      <c r="G5" s="11" t="s">
        <v>19</v>
      </c>
      <c r="H5" s="11" t="s">
        <v>20</v>
      </c>
      <c r="I5" s="11" t="s">
        <v>21</v>
      </c>
      <c r="J5" s="11" t="s">
        <v>22</v>
      </c>
      <c r="K5" s="11" t="s">
        <v>23</v>
      </c>
      <c r="L5" s="11" t="s">
        <v>24</v>
      </c>
      <c r="M5" s="16" t="s">
        <v>25</v>
      </c>
      <c r="N5" s="16" t="s">
        <v>26</v>
      </c>
      <c r="O5" s="16" t="s">
        <v>27</v>
      </c>
    </row>
    <row r="6" s="7" customFormat="true" ht="43" hidden="false" customHeight="true" outlineLevel="0" collapsed="false">
      <c r="A6" s="17" t="n">
        <v>1</v>
      </c>
      <c r="B6" s="18" t="str">
        <f aca="false">IF(C6&lt;&gt;"",$N$3,"")</f>
        <v>20260806</v>
      </c>
      <c r="C6" s="19" t="s">
        <v>28</v>
      </c>
      <c r="D6" s="20" t="s">
        <v>29</v>
      </c>
      <c r="E6" s="21"/>
      <c r="F6" s="17" t="n">
        <v>144</v>
      </c>
      <c r="G6" s="17" t="s">
        <v>30</v>
      </c>
      <c r="H6" s="18" t="n">
        <v>19</v>
      </c>
      <c r="I6" s="18" t="n">
        <v>1</v>
      </c>
      <c r="J6" s="18"/>
      <c r="K6" s="18"/>
      <c r="L6" s="17" t="n">
        <v>0.07</v>
      </c>
      <c r="M6" s="22" t="s">
        <v>31</v>
      </c>
      <c r="N6" s="23" t="inlineStr">
        <is>
          <t>2028-09-01</t>
        </is>
      </c>
      <c r="O6" s="24" t="s">
        <v>32</v>
      </c>
      <c r="P6" s="25" t="s">
        <v>33</v>
      </c>
    </row>
    <row r="7" s="7" customFormat="true" ht="43" hidden="false" customHeight="true" outlineLevel="0" collapsed="false">
      <c r="A7" s="17"/>
      <c r="B7" s="18"/>
      <c r="C7" s="19"/>
      <c r="D7" s="20"/>
      <c r="E7" s="21"/>
      <c r="F7" s="17"/>
      <c r="G7" s="17"/>
      <c r="H7" s="18" t="n">
        <v>27</v>
      </c>
      <c r="I7" s="18" t="n">
        <v>1</v>
      </c>
      <c r="J7" s="18"/>
      <c r="K7" s="18"/>
      <c r="L7" s="17"/>
      <c r="M7" s="22" t="s">
        <v>34</v>
      </c>
      <c r="N7" s="23" t="inlineStr">
        <is>
          <t>2028-09-01</t>
        </is>
      </c>
      <c r="O7" s="24" t="s">
        <v>32</v>
      </c>
      <c r="P7" s="25" t="s">
        <v>33</v>
      </c>
    </row>
    <row r="8" s="7" customFormat="true" ht="43" hidden="false" customHeight="true" outlineLevel="0" collapsed="false">
      <c r="A8" s="17"/>
      <c r="B8" s="18"/>
      <c r="C8" s="19"/>
      <c r="D8" s="20"/>
      <c r="E8" s="21"/>
      <c r="F8" s="17"/>
      <c r="G8" s="17"/>
      <c r="H8" s="18" t="n">
        <v>23</v>
      </c>
      <c r="I8" s="18" t="n">
        <v>1</v>
      </c>
      <c r="J8" s="18"/>
      <c r="K8" s="18"/>
      <c r="L8" s="17"/>
      <c r="M8" s="22" t="s">
        <v>35</v>
      </c>
      <c r="N8" s="23" t="inlineStr">
        <is>
          <t>2028-09-01</t>
        </is>
      </c>
      <c r="O8" s="24" t="s">
        <v>32</v>
      </c>
      <c r="P8" s="25" t="s">
        <v>33</v>
      </c>
    </row>
    <row r="9" s="7" customFormat="true" ht="43" hidden="false" customHeight="true" outlineLevel="0" collapsed="false">
      <c r="A9" s="17"/>
      <c r="B9" s="18"/>
      <c r="C9" s="19"/>
      <c r="D9" s="20"/>
      <c r="E9" s="21"/>
      <c r="F9" s="17"/>
      <c r="G9" s="17"/>
      <c r="H9" s="18" t="n">
        <v>71</v>
      </c>
      <c r="I9" s="18" t="n">
        <v>1</v>
      </c>
      <c r="J9" s="18"/>
      <c r="K9" s="18"/>
      <c r="L9" s="17"/>
      <c r="M9" s="22" t="s">
        <v>36</v>
      </c>
      <c r="N9" s="23" t="inlineStr">
        <is>
          <t>2028-10-01</t>
        </is>
      </c>
      <c r="O9" s="24" t="s">
        <v>32</v>
      </c>
      <c r="P9" s="25" t="s">
        <v>33</v>
      </c>
    </row>
    <row r="10" s="7" customFormat="true" ht="43" hidden="false" customHeight="true" outlineLevel="0" collapsed="false">
      <c r="A10" s="18" t="n">
        <v>2</v>
      </c>
      <c r="B10" s="18" t="str">
        <f aca="false">IF(C10&lt;&gt;"",$N$3,"")</f>
        <v>20260806</v>
      </c>
      <c r="C10" s="19" t="s">
        <v>37</v>
      </c>
      <c r="D10" s="20" t="s">
        <v>38</v>
      </c>
      <c r="E10" s="21"/>
      <c r="F10" s="18" t="n">
        <v>200</v>
      </c>
      <c r="G10" s="18" t="n">
        <v>24</v>
      </c>
      <c r="H10" s="18" t="n">
        <v>197</v>
      </c>
      <c r="I10" s="18" t="n">
        <v>3</v>
      </c>
      <c r="J10" s="18"/>
      <c r="K10" s="18"/>
      <c r="L10" s="18" t="n">
        <v>0.14</v>
      </c>
      <c r="M10" s="22" t="s">
        <v>39</v>
      </c>
      <c r="N10" s="23" t="inlineStr">
        <is>
          <t>2028-03-01</t>
        </is>
      </c>
      <c r="O10" s="24" t="s">
        <v>32</v>
      </c>
      <c r="P10" s="7" t="s">
        <v>40</v>
      </c>
      <c r="Q10" s="0"/>
      <c r="R10" s="0"/>
    </row>
    <row r="11" s="7" customFormat="true" ht="43" hidden="false" customHeight="true" outlineLevel="0" collapsed="false">
      <c r="A11" s="18" t="n">
        <v>3</v>
      </c>
      <c r="B11" s="18" t="str">
        <f aca="false">IF(C11&lt;&gt;"",$N$3,"")</f>
        <v>20260806</v>
      </c>
      <c r="C11" s="21" t="s">
        <v>41</v>
      </c>
      <c r="D11" s="20" t="s">
        <v>42</v>
      </c>
      <c r="E11" s="21"/>
      <c r="F11" s="18" t="n">
        <v>10</v>
      </c>
      <c r="G11" s="18" t="s">
        <v>30</v>
      </c>
      <c r="H11" s="18" t="n">
        <v>10</v>
      </c>
      <c r="I11" s="18"/>
      <c r="J11" s="18"/>
      <c r="K11" s="18"/>
      <c r="L11" s="18" t="n">
        <v>0.25</v>
      </c>
      <c r="M11" s="22" t="s">
        <v>43</v>
      </c>
      <c r="N11" s="23"/>
      <c r="O11" s="24" t="s">
        <v>32</v>
      </c>
    </row>
    <row r="12" s="7" customFormat="true" ht="43" hidden="false" customHeight="true" outlineLevel="0" collapsed="false">
      <c r="A12" s="18" t="n">
        <v>4</v>
      </c>
      <c r="B12" s="18" t="str">
        <f aca="false">IF(C12&lt;&gt;"",$N$3,"")</f>
        <v>20260806</v>
      </c>
      <c r="C12" s="21" t="s">
        <v>44</v>
      </c>
      <c r="D12" s="20" t="s">
        <v>45</v>
      </c>
      <c r="E12" s="21"/>
      <c r="F12" s="18" t="n">
        <v>45</v>
      </c>
      <c r="G12" s="18" t="n">
        <v>9</v>
      </c>
      <c r="H12" s="18" t="n">
        <v>45</v>
      </c>
      <c r="I12" s="18"/>
      <c r="J12" s="18"/>
      <c r="K12" s="18"/>
      <c r="L12" s="18" t="n">
        <v>0.51</v>
      </c>
      <c r="M12" s="22" t="s">
        <v>46</v>
      </c>
      <c r="N12" s="23"/>
      <c r="O12" s="24" t="s">
        <v>32</v>
      </c>
    </row>
    <row r="13" s="7" customFormat="true" ht="43" hidden="false" customHeight="true" outlineLevel="0" collapsed="false">
      <c r="A13" s="18" t="n">
        <v>5</v>
      </c>
      <c r="B13" s="18" t="str">
        <f aca="false">IF(C13&lt;&gt;"",$N$3,"")</f>
        <v>20260806</v>
      </c>
      <c r="C13" s="21" t="s">
        <v>47</v>
      </c>
      <c r="D13" s="20" t="s">
        <v>48</v>
      </c>
      <c r="E13" s="21"/>
      <c r="F13" s="18" t="n">
        <v>36</v>
      </c>
      <c r="G13" s="18" t="n">
        <v>18</v>
      </c>
      <c r="H13" s="18" t="n">
        <v>36</v>
      </c>
      <c r="I13" s="18"/>
      <c r="J13" s="18"/>
      <c r="K13" s="18"/>
      <c r="L13" s="18" t="n">
        <v>0.24</v>
      </c>
      <c r="M13" s="22" t="s">
        <v>49</v>
      </c>
      <c r="N13" s="23" t="inlineStr">
        <is>
          <t>2028-06-01</t>
        </is>
      </c>
      <c r="O13" s="24" t="s">
        <v>32</v>
      </c>
    </row>
    <row r="14" s="7" customFormat="true" ht="43" hidden="false" customHeight="true" outlineLevel="0" collapsed="false">
      <c r="A14" s="18" t="n">
        <v>6</v>
      </c>
      <c r="B14" s="18" t="str">
        <f aca="false">IF(C14&lt;&gt;"",$N$3,"")</f>
        <v>20260806</v>
      </c>
      <c r="C14" s="21" t="s">
        <v>50</v>
      </c>
      <c r="D14" s="20" t="s">
        <v>51</v>
      </c>
      <c r="E14" s="21"/>
      <c r="F14" s="18" t="n">
        <v>30</v>
      </c>
      <c r="G14" s="18" t="s">
        <v>30</v>
      </c>
      <c r="H14" s="18" t="n">
        <v>30</v>
      </c>
      <c r="I14" s="18"/>
      <c r="J14" s="18"/>
      <c r="K14" s="18"/>
      <c r="L14" s="18" t="n">
        <v>0.18</v>
      </c>
      <c r="M14" s="22" t="s">
        <v>52</v>
      </c>
      <c r="N14" s="23" t="inlineStr">
        <is>
          <t>2028-04-01</t>
        </is>
      </c>
      <c r="O14" s="24" t="s">
        <v>32</v>
      </c>
    </row>
    <row r="15" s="7" customFormat="true" ht="43" hidden="false" customHeight="true" outlineLevel="0" collapsed="false">
      <c r="A15" s="17" t="n">
        <v>7</v>
      </c>
      <c r="B15" s="18"/>
      <c r="C15" s="21" t="s">
        <v>53</v>
      </c>
      <c r="D15" s="20" t="s">
        <v>54</v>
      </c>
      <c r="E15" s="21"/>
      <c r="F15" s="17" t="n">
        <v>1500</v>
      </c>
      <c r="G15" s="17" t="n">
        <v>36</v>
      </c>
      <c r="H15" s="26" t="n">
        <v>300</v>
      </c>
      <c r="I15" s="27" t="s">
        <v>55</v>
      </c>
      <c r="J15" s="18"/>
      <c r="K15" s="18"/>
      <c r="L15" s="17" t="s">
        <v>30</v>
      </c>
      <c r="M15" s="22" t="s">
        <v>56</v>
      </c>
      <c r="N15" s="28" t="inlineStr">
        <is>
          <t>2028-07-15</t>
        </is>
      </c>
      <c r="O15" s="20" t="s">
        <v>57</v>
      </c>
    </row>
    <row r="16" s="7" customFormat="true" ht="43" hidden="false" customHeight="true" outlineLevel="0" collapsed="false">
      <c r="A16" s="17"/>
      <c r="B16" s="18"/>
      <c r="C16" s="21"/>
      <c r="D16" s="20"/>
      <c r="E16" s="21"/>
      <c r="F16" s="17"/>
      <c r="G16" s="17"/>
      <c r="H16" s="18" t="n">
        <v>600</v>
      </c>
      <c r="I16" s="18"/>
      <c r="J16" s="18"/>
      <c r="K16" s="18"/>
      <c r="L16" s="17"/>
      <c r="M16" s="22" t="s">
        <v>56</v>
      </c>
      <c r="N16" s="23" t="inlineStr">
        <is>
          <t>2028-07-15</t>
        </is>
      </c>
      <c r="O16" s="20" t="s">
        <v>57</v>
      </c>
    </row>
    <row r="17" s="7" customFormat="true" ht="43" hidden="false" customHeight="true" outlineLevel="0" collapsed="false">
      <c r="A17" s="17"/>
      <c r="B17" s="18"/>
      <c r="C17" s="21"/>
      <c r="D17" s="20"/>
      <c r="E17" s="21"/>
      <c r="F17" s="17"/>
      <c r="G17" s="17"/>
      <c r="H17" s="18" t="n">
        <v>600</v>
      </c>
      <c r="I17" s="18"/>
      <c r="J17" s="18"/>
      <c r="K17" s="18"/>
      <c r="L17" s="17"/>
      <c r="M17" s="22" t="s">
        <v>58</v>
      </c>
      <c r="N17" s="23" t="inlineStr">
        <is>
          <t>2028-04-17</t>
        </is>
      </c>
      <c r="O17" s="20" t="s">
        <v>57</v>
      </c>
    </row>
    <row r="18" s="7" customFormat="true" ht="43" hidden="false" customHeight="true" outlineLevel="0" collapsed="false">
      <c r="A18" s="18" t="n">
        <v>8</v>
      </c>
      <c r="B18" s="18" t="str">
        <f aca="false">IF(C18&lt;&gt;"",$N$3,"")</f>
        <v>20260806</v>
      </c>
      <c r="C18" s="21" t="s">
        <v>59</v>
      </c>
      <c r="D18" s="20" t="s">
        <v>60</v>
      </c>
      <c r="E18" s="21"/>
      <c r="F18" s="18" t="n">
        <v>540</v>
      </c>
      <c r="G18" s="18" t="n">
        <v>180</v>
      </c>
      <c r="H18" s="18" t="n">
        <v>540</v>
      </c>
      <c r="I18" s="18"/>
      <c r="J18" s="18"/>
      <c r="K18" s="18"/>
      <c r="L18" s="18" t="n">
        <v>0.03</v>
      </c>
      <c r="M18" s="22" t="s">
        <v>61</v>
      </c>
      <c r="N18" s="23" t="inlineStr">
        <is>
          <t>2028-05-01</t>
        </is>
      </c>
      <c r="O18" s="24" t="s">
        <v>62</v>
      </c>
    </row>
    <row r="19" s="7" customFormat="true" ht="43" hidden="false" customHeight="true" outlineLevel="0" collapsed="false">
      <c r="A19" s="18" t="n">
        <v>9</v>
      </c>
      <c r="B19" s="18" t="str">
        <f aca="false">IF(C19&lt;&gt;"",$N$3,"")</f>
        <v>20260806</v>
      </c>
      <c r="C19" s="21" t="s">
        <v>63</v>
      </c>
      <c r="D19" s="20" t="s">
        <v>64</v>
      </c>
      <c r="E19" s="21"/>
      <c r="F19" s="18" t="n">
        <v>182</v>
      </c>
      <c r="G19" s="18" t="n">
        <v>72</v>
      </c>
      <c r="H19" s="18" t="n">
        <v>181</v>
      </c>
      <c r="I19" s="18" t="n">
        <v>1</v>
      </c>
      <c r="J19" s="18"/>
      <c r="K19" s="18"/>
      <c r="L19" s="18" t="n">
        <v>0.12</v>
      </c>
      <c r="M19" s="22" t="s">
        <v>65</v>
      </c>
      <c r="N19" s="23" t="inlineStr">
        <is>
          <t>2029-01-01</t>
        </is>
      </c>
      <c r="O19" s="24" t="s">
        <v>62</v>
      </c>
      <c r="P19" s="7" t="s">
        <v>66</v>
      </c>
      <c r="Q19" s="0"/>
    </row>
    <row r="20" s="7" customFormat="true" ht="43" hidden="false" customHeight="true" outlineLevel="0" collapsed="false">
      <c r="A20" s="18" t="n">
        <v>10</v>
      </c>
      <c r="B20" s="18" t="str">
        <f aca="false">IF(C20&lt;&gt;"",$N$3,"")</f>
        <v>20260806</v>
      </c>
      <c r="C20" s="21" t="s">
        <v>67</v>
      </c>
      <c r="D20" s="20" t="s">
        <v>68</v>
      </c>
      <c r="E20" s="21"/>
      <c r="F20" s="18" t="n">
        <v>289</v>
      </c>
      <c r="G20" s="18" t="n">
        <v>72</v>
      </c>
      <c r="H20" s="18" t="n">
        <v>289</v>
      </c>
      <c r="I20" s="18"/>
      <c r="J20" s="18"/>
      <c r="K20" s="18"/>
      <c r="L20" s="18" t="n">
        <v>0.12</v>
      </c>
      <c r="M20" s="22" t="s">
        <v>69</v>
      </c>
      <c r="N20" s="23" t="inlineStr">
        <is>
          <t>2028-09-01</t>
        </is>
      </c>
      <c r="O20" s="24" t="s">
        <v>62</v>
      </c>
    </row>
    <row r="21" s="7" customFormat="true" ht="43" hidden="false" customHeight="true" outlineLevel="0" collapsed="false">
      <c r="A21" s="17" t="n">
        <v>11</v>
      </c>
      <c r="B21" s="18" t="str">
        <f aca="false">IF(C21&lt;&gt;"",$N$3,"")</f>
        <v>20260806</v>
      </c>
      <c r="C21" s="21" t="s">
        <v>70</v>
      </c>
      <c r="D21" s="20" t="s">
        <v>71</v>
      </c>
      <c r="E21" s="21"/>
      <c r="F21" s="17" t="n">
        <v>2000</v>
      </c>
      <c r="G21" s="17" t="n">
        <v>36</v>
      </c>
      <c r="H21" s="18" t="n">
        <f aca="false">1152+278+1</f>
        <v>1431</v>
      </c>
      <c r="I21" s="18"/>
      <c r="J21" s="18"/>
      <c r="K21" s="18"/>
      <c r="L21" s="17" t="s">
        <v>30</v>
      </c>
      <c r="M21" s="22" t="s">
        <v>72</v>
      </c>
      <c r="N21" s="23" t="inlineStr">
        <is>
          <t>2029-01-16</t>
        </is>
      </c>
      <c r="O21" s="24" t="s">
        <v>62</v>
      </c>
    </row>
    <row r="22" s="7" customFormat="true" ht="43" hidden="false" customHeight="true" outlineLevel="0" collapsed="false">
      <c r="A22" s="17"/>
      <c r="B22" s="18"/>
      <c r="C22" s="21"/>
      <c r="D22" s="20"/>
      <c r="E22" s="21"/>
      <c r="F22" s="17"/>
      <c r="G22" s="17"/>
      <c r="H22" s="18" t="n">
        <v>126</v>
      </c>
      <c r="I22" s="18"/>
      <c r="J22" s="18"/>
      <c r="K22" s="18"/>
      <c r="L22" s="17"/>
      <c r="M22" s="22" t="s">
        <v>73</v>
      </c>
      <c r="N22" s="23" t="inlineStr">
        <is>
          <t>2028-09-30</t>
        </is>
      </c>
      <c r="O22" s="24" t="s">
        <v>62</v>
      </c>
    </row>
    <row r="23" s="7" customFormat="true" ht="43" hidden="false" customHeight="true" outlineLevel="0" collapsed="false">
      <c r="A23" s="17"/>
      <c r="B23" s="18"/>
      <c r="C23" s="21"/>
      <c r="D23" s="20"/>
      <c r="E23" s="21"/>
      <c r="F23" s="17"/>
      <c r="G23" s="17"/>
      <c r="H23" s="18" t="n">
        <v>240</v>
      </c>
      <c r="I23" s="18"/>
      <c r="J23" s="18"/>
      <c r="K23" s="18"/>
      <c r="L23" s="17"/>
      <c r="M23" s="22" t="s">
        <v>74</v>
      </c>
      <c r="N23" s="23" t="inlineStr">
        <is>
          <t>2029-01-15</t>
        </is>
      </c>
      <c r="O23" s="24" t="s">
        <v>62</v>
      </c>
    </row>
    <row r="24" s="7" customFormat="true" ht="43" hidden="false" customHeight="true" outlineLevel="0" collapsed="false">
      <c r="A24" s="17"/>
      <c r="B24" s="18"/>
      <c r="C24" s="21"/>
      <c r="D24" s="20"/>
      <c r="E24" s="21"/>
      <c r="F24" s="17"/>
      <c r="G24" s="17"/>
      <c r="H24" s="18" t="n">
        <v>105</v>
      </c>
      <c r="I24" s="18"/>
      <c r="J24" s="18"/>
      <c r="K24" s="18"/>
      <c r="L24" s="17"/>
      <c r="M24" s="22" t="s">
        <v>75</v>
      </c>
      <c r="N24" s="23" t="inlineStr">
        <is>
          <t>2029-01-15</t>
        </is>
      </c>
      <c r="O24" s="24" t="s">
        <v>62</v>
      </c>
    </row>
    <row r="25" s="7" customFormat="true" ht="43" hidden="false" customHeight="true" outlineLevel="0" collapsed="false">
      <c r="A25" s="17"/>
      <c r="B25" s="18"/>
      <c r="C25" s="21"/>
      <c r="D25" s="20"/>
      <c r="E25" s="21"/>
      <c r="F25" s="17"/>
      <c r="G25" s="17"/>
      <c r="H25" s="18" t="n">
        <v>98</v>
      </c>
      <c r="I25" s="18"/>
      <c r="J25" s="18"/>
      <c r="K25" s="18"/>
      <c r="L25" s="17"/>
      <c r="M25" s="22" t="s">
        <v>76</v>
      </c>
      <c r="N25" s="23" t="inlineStr">
        <is>
          <t>2028-10-27</t>
        </is>
      </c>
      <c r="O25" s="24" t="s">
        <v>62</v>
      </c>
    </row>
    <row r="26" s="7" customFormat="true" ht="43" hidden="false" customHeight="true" outlineLevel="0" collapsed="false">
      <c r="A26" s="17" t="n">
        <v>12</v>
      </c>
      <c r="B26" s="18" t="str">
        <f aca="false">IF(C26&lt;&gt;"",$N$3,"")</f>
        <v>20260806</v>
      </c>
      <c r="C26" s="21" t="s">
        <v>77</v>
      </c>
      <c r="D26" s="20" t="s">
        <v>78</v>
      </c>
      <c r="E26" s="21"/>
      <c r="F26" s="17" t="n">
        <v>2000</v>
      </c>
      <c r="G26" s="17" t="n">
        <v>36</v>
      </c>
      <c r="H26" s="18" t="n">
        <f aca="false">1294+135</f>
        <v>1429</v>
      </c>
      <c r="I26" s="18" t="n">
        <v>2</v>
      </c>
      <c r="J26" s="18"/>
      <c r="K26" s="18"/>
      <c r="L26" s="17" t="s">
        <v>30</v>
      </c>
      <c r="M26" s="22" t="s">
        <v>79</v>
      </c>
      <c r="N26" s="23" t="inlineStr">
        <is>
          <t>2028-11-28</t>
        </is>
      </c>
      <c r="O26" s="24" t="s">
        <v>62</v>
      </c>
      <c r="P26" s="7" t="s">
        <v>80</v>
      </c>
      <c r="Q26" s="0"/>
      <c r="R26" s="0"/>
    </row>
    <row r="27" s="7" customFormat="true" ht="43" hidden="false" customHeight="true" outlineLevel="0" collapsed="false">
      <c r="A27" s="17"/>
      <c r="B27" s="18"/>
      <c r="C27" s="21"/>
      <c r="D27" s="20"/>
      <c r="E27" s="21"/>
      <c r="F27" s="17"/>
      <c r="G27" s="17"/>
      <c r="H27" s="18" t="n">
        <v>569</v>
      </c>
      <c r="I27" s="18"/>
      <c r="J27" s="18"/>
      <c r="K27" s="18"/>
      <c r="L27" s="17"/>
      <c r="M27" s="22" t="s">
        <v>81</v>
      </c>
      <c r="N27" s="23" t="inlineStr">
        <is>
          <t>2028-12-04</t>
        </is>
      </c>
      <c r="O27" s="24" t="s">
        <v>62</v>
      </c>
    </row>
    <row r="28" s="7" customFormat="true" ht="43" hidden="false" customHeight="true" outlineLevel="0" collapsed="false">
      <c r="A28" s="17" t="n">
        <v>13</v>
      </c>
      <c r="B28" s="18" t="str">
        <f aca="false">IF(C28&lt;&gt;"",$N$3,"")</f>
        <v>20260806</v>
      </c>
      <c r="C28" s="21" t="s">
        <v>82</v>
      </c>
      <c r="D28" s="20" t="s">
        <v>83</v>
      </c>
      <c r="E28" s="21"/>
      <c r="F28" s="17" t="n">
        <v>2000</v>
      </c>
      <c r="G28" s="17" t="n">
        <v>30</v>
      </c>
      <c r="H28" s="18" t="n">
        <v>686</v>
      </c>
      <c r="I28" s="18"/>
      <c r="J28" s="18"/>
      <c r="K28" s="18"/>
      <c r="L28" s="17" t="n">
        <v>0.29</v>
      </c>
      <c r="M28" s="22" t="s">
        <v>84</v>
      </c>
      <c r="N28" s="23" t="inlineStr">
        <is>
          <t>2028-08-26</t>
        </is>
      </c>
      <c r="O28" s="24" t="s">
        <v>62</v>
      </c>
    </row>
    <row r="29" s="7" customFormat="true" ht="43" hidden="false" customHeight="true" outlineLevel="0" collapsed="false">
      <c r="A29" s="17"/>
      <c r="B29" s="18"/>
      <c r="C29" s="21"/>
      <c r="D29" s="20"/>
      <c r="E29" s="21"/>
      <c r="F29" s="17"/>
      <c r="G29" s="17"/>
      <c r="H29" s="18" t="n">
        <v>529</v>
      </c>
      <c r="I29" s="18"/>
      <c r="J29" s="18"/>
      <c r="K29" s="18"/>
      <c r="L29" s="17"/>
      <c r="M29" s="22" t="s">
        <v>85</v>
      </c>
      <c r="N29" s="23" t="inlineStr">
        <is>
          <t>2028-08-21</t>
        </is>
      </c>
      <c r="O29" s="24" t="s">
        <v>62</v>
      </c>
    </row>
    <row r="30" s="7" customFormat="true" ht="43" hidden="false" customHeight="true" outlineLevel="0" collapsed="false">
      <c r="A30" s="17"/>
      <c r="B30" s="18"/>
      <c r="C30" s="21"/>
      <c r="D30" s="20"/>
      <c r="E30" s="21"/>
      <c r="F30" s="17"/>
      <c r="G30" s="17"/>
      <c r="H30" s="18" t="n">
        <v>770</v>
      </c>
      <c r="I30" s="18"/>
      <c r="J30" s="18"/>
      <c r="K30" s="18"/>
      <c r="L30" s="17"/>
      <c r="M30" s="22" t="s">
        <v>86</v>
      </c>
      <c r="N30" s="23" t="inlineStr">
        <is>
          <t>2029-01-20</t>
        </is>
      </c>
      <c r="O30" s="24" t="s">
        <v>62</v>
      </c>
    </row>
    <row r="31" s="7" customFormat="true" ht="43" hidden="false" customHeight="true" outlineLevel="0" collapsed="false">
      <c r="A31" s="17"/>
      <c r="B31" s="18"/>
      <c r="C31" s="21"/>
      <c r="D31" s="20"/>
      <c r="E31" s="21"/>
      <c r="F31" s="17"/>
      <c r="G31" s="17"/>
      <c r="H31" s="18" t="n">
        <v>15</v>
      </c>
      <c r="I31" s="18"/>
      <c r="J31" s="18"/>
      <c r="K31" s="18"/>
      <c r="L31" s="17"/>
      <c r="M31" s="22" t="s">
        <v>87</v>
      </c>
      <c r="N31" s="23" t="inlineStr">
        <is>
          <t>2029-01-19</t>
        </is>
      </c>
      <c r="O31" s="24" t="s">
        <v>62</v>
      </c>
    </row>
    <row r="32" s="7" customFormat="true" ht="43" hidden="false" customHeight="true" outlineLevel="0" collapsed="false">
      <c r="A32" s="17" t="n">
        <v>14</v>
      </c>
      <c r="B32" s="18" t="str">
        <f aca="false">IF(C32&lt;&gt;"",$N$3,"")</f>
        <v>20260806</v>
      </c>
      <c r="C32" s="21" t="s">
        <v>88</v>
      </c>
      <c r="D32" s="20" t="s">
        <v>89</v>
      </c>
      <c r="E32" s="21"/>
      <c r="F32" s="17" t="n">
        <v>2000</v>
      </c>
      <c r="G32" s="17" t="n">
        <v>36</v>
      </c>
      <c r="H32" s="18" t="n">
        <v>1208</v>
      </c>
      <c r="I32" s="18"/>
      <c r="J32" s="18"/>
      <c r="K32" s="18"/>
      <c r="L32" s="17" t="n">
        <v>0.38</v>
      </c>
      <c r="M32" s="22" t="s">
        <v>90</v>
      </c>
      <c r="N32" s="23" t="inlineStr">
        <is>
          <t>2028-11-04</t>
        </is>
      </c>
      <c r="O32" s="24" t="s">
        <v>62</v>
      </c>
    </row>
    <row r="33" s="7" customFormat="true" ht="43" hidden="false" customHeight="true" outlineLevel="0" collapsed="false">
      <c r="A33" s="17"/>
      <c r="B33" s="18"/>
      <c r="C33" s="21"/>
      <c r="D33" s="20"/>
      <c r="E33" s="21"/>
      <c r="F33" s="17"/>
      <c r="G33" s="17"/>
      <c r="H33" s="18" t="n">
        <v>690</v>
      </c>
      <c r="I33" s="18" t="n">
        <v>1</v>
      </c>
      <c r="J33" s="18"/>
      <c r="K33" s="18"/>
      <c r="L33" s="17"/>
      <c r="M33" s="22" t="s">
        <v>91</v>
      </c>
      <c r="N33" s="23" t="inlineStr">
        <is>
          <t>2029-01-23</t>
        </is>
      </c>
      <c r="O33" s="24" t="s">
        <v>62</v>
      </c>
      <c r="P33" s="7" t="s">
        <v>92</v>
      </c>
      <c r="Q33" s="0"/>
    </row>
    <row r="34" s="7" customFormat="true" ht="43" hidden="false" customHeight="true" outlineLevel="0" collapsed="false">
      <c r="A34" s="17"/>
      <c r="B34" s="18"/>
      <c r="C34" s="21"/>
      <c r="D34" s="20"/>
      <c r="E34" s="21"/>
      <c r="F34" s="17"/>
      <c r="G34" s="17"/>
      <c r="H34" s="18" t="n">
        <v>101</v>
      </c>
      <c r="I34" s="18"/>
      <c r="J34" s="18"/>
      <c r="K34" s="18"/>
      <c r="L34" s="17"/>
      <c r="M34" s="22" t="s">
        <v>93</v>
      </c>
      <c r="N34" s="23" t="inlineStr">
        <is>
          <t>2028-11-04</t>
        </is>
      </c>
      <c r="O34" s="24" t="s">
        <v>62</v>
      </c>
    </row>
    <row r="35" s="7" customFormat="true" ht="52" hidden="false" customHeight="true" outlineLevel="0" collapsed="false">
      <c r="A35" s="18" t="n">
        <v>15</v>
      </c>
      <c r="B35" s="18" t="str">
        <f aca="false">IF(C35&lt;&gt;"",$N$3,"")</f>
        <v>20260806</v>
      </c>
      <c r="C35" s="21" t="s">
        <v>94</v>
      </c>
      <c r="D35" s="20" t="s">
        <v>95</v>
      </c>
      <c r="E35" s="21"/>
      <c r="F35" s="18" t="n">
        <v>204</v>
      </c>
      <c r="G35" s="18" t="n">
        <v>6</v>
      </c>
      <c r="H35" s="18" t="n">
        <v>201</v>
      </c>
      <c r="I35" s="18" t="n">
        <v>3</v>
      </c>
      <c r="J35" s="18"/>
      <c r="K35" s="18"/>
      <c r="L35" s="18" t="n">
        <v>0.44</v>
      </c>
      <c r="M35" s="22" t="s">
        <v>96</v>
      </c>
      <c r="N35" s="23"/>
      <c r="O35" s="24" t="s">
        <v>62</v>
      </c>
      <c r="P35" s="7" t="s">
        <v>97</v>
      </c>
      <c r="Q35" s="0"/>
      <c r="S35" s="0"/>
    </row>
    <row r="36" s="7" customFormat="true" ht="43" hidden="false" customHeight="true" outlineLevel="0" collapsed="false">
      <c r="A36" s="17" t="n">
        <v>16</v>
      </c>
      <c r="B36" s="29" t="str">
        <f aca="false">IF(C36&lt;&gt;"",$N$3,"")</f>
        <v>20260806</v>
      </c>
      <c r="C36" s="21" t="s">
        <v>98</v>
      </c>
      <c r="D36" s="20" t="s">
        <v>99</v>
      </c>
      <c r="E36" s="30"/>
      <c r="F36" s="17" t="n">
        <v>1007</v>
      </c>
      <c r="G36" s="31" t="n">
        <v>48</v>
      </c>
      <c r="H36" s="32" t="n">
        <v>48</v>
      </c>
      <c r="I36" s="33"/>
      <c r="J36" s="33"/>
      <c r="K36" s="34"/>
      <c r="L36" s="17" t="s">
        <v>30</v>
      </c>
      <c r="M36" s="35" t="s">
        <v>100</v>
      </c>
      <c r="N36" s="36" t="inlineStr">
        <is>
          <t>2028-04-10</t>
        </is>
      </c>
      <c r="O36" s="37" t="s">
        <v>62</v>
      </c>
    </row>
    <row r="37" s="5" customFormat="true" ht="43" hidden="false" customHeight="true" outlineLevel="0" collapsed="false">
      <c r="A37" s="17"/>
      <c r="B37" s="38"/>
      <c r="C37" s="21"/>
      <c r="D37" s="20"/>
      <c r="E37" s="39"/>
      <c r="F37" s="17"/>
      <c r="G37" s="31"/>
      <c r="H37" s="40" t="n">
        <v>96</v>
      </c>
      <c r="I37" s="41"/>
      <c r="J37" s="41"/>
      <c r="K37" s="39"/>
      <c r="L37" s="17"/>
      <c r="M37" s="40" t="s">
        <v>101</v>
      </c>
      <c r="N37" s="42" t="inlineStr">
        <is>
          <t>2028-06-02</t>
        </is>
      </c>
      <c r="O37" s="37" t="s">
        <v>62</v>
      </c>
    </row>
    <row r="38" s="5" customFormat="true" ht="43" hidden="false" customHeight="true" outlineLevel="0" collapsed="false">
      <c r="A38" s="17"/>
      <c r="B38" s="38"/>
      <c r="C38" s="21"/>
      <c r="D38" s="20"/>
      <c r="E38" s="39"/>
      <c r="F38" s="17"/>
      <c r="G38" s="31"/>
      <c r="H38" s="40" t="n">
        <v>144</v>
      </c>
      <c r="I38" s="41"/>
      <c r="J38" s="41"/>
      <c r="K38" s="39"/>
      <c r="L38" s="17"/>
      <c r="M38" s="40" t="s">
        <v>102</v>
      </c>
      <c r="N38" s="42" t="inlineStr">
        <is>
          <t>2028-06-04</t>
        </is>
      </c>
      <c r="O38" s="37" t="s">
        <v>62</v>
      </c>
    </row>
    <row r="39" s="5" customFormat="true" ht="43" hidden="false" customHeight="true" outlineLevel="0" collapsed="false">
      <c r="A39" s="17"/>
      <c r="B39" s="38"/>
      <c r="C39" s="21"/>
      <c r="D39" s="20"/>
      <c r="E39" s="39"/>
      <c r="F39" s="17"/>
      <c r="G39" s="31"/>
      <c r="H39" s="40" t="n">
        <v>479</v>
      </c>
      <c r="I39" s="41"/>
      <c r="J39" s="41"/>
      <c r="K39" s="39"/>
      <c r="L39" s="17"/>
      <c r="M39" s="40" t="s">
        <v>103</v>
      </c>
      <c r="N39" s="42" t="inlineStr">
        <is>
          <t>2028-06-03</t>
        </is>
      </c>
      <c r="O39" s="37" t="s">
        <v>62</v>
      </c>
    </row>
    <row r="40" s="5" customFormat="true" ht="43" hidden="false" customHeight="true" outlineLevel="0" collapsed="false">
      <c r="A40" s="17"/>
      <c r="B40" s="38"/>
      <c r="C40" s="21"/>
      <c r="D40" s="20"/>
      <c r="E40" s="39"/>
      <c r="F40" s="17"/>
      <c r="G40" s="31"/>
      <c r="H40" s="40" t="n">
        <v>240</v>
      </c>
      <c r="I40" s="41"/>
      <c r="J40" s="41"/>
      <c r="K40" s="39"/>
      <c r="L40" s="17"/>
      <c r="M40" s="40" t="s">
        <v>104</v>
      </c>
      <c r="N40" s="42" t="inlineStr">
        <is>
          <t>2028-06-03</t>
        </is>
      </c>
      <c r="O40" s="37" t="s">
        <v>62</v>
      </c>
    </row>
    <row r="41" s="5" customFormat="true" ht="112" hidden="false" customHeight="true" outlineLevel="0" collapsed="false">
      <c r="A41" s="7"/>
      <c r="B41" s="0" t="s">
        <v>105</v>
      </c>
      <c r="C41" s="7" t="s">
        <v>106</v>
      </c>
      <c r="D41" s="1"/>
      <c r="E41" s="7"/>
      <c r="F41" s="43"/>
      <c r="G41" s="7"/>
      <c r="H41" s="7"/>
      <c r="I41" s="7"/>
      <c r="J41" s="7"/>
      <c r="K41" s="7"/>
      <c r="L41" s="7"/>
      <c r="M41" s="7"/>
      <c r="N41" s="4"/>
      <c r="O41" s="4"/>
    </row>
    <row r="42" s="5" customFormat="true" ht="45" hidden="false" customHeight="true" outlineLevel="0" collapsed="false">
      <c r="A42" s="1"/>
      <c r="B42" s="0" t="str">
        <f aca="false">IF(C42&lt;&gt;"",$N$3,"")</f>
        <v/>
      </c>
      <c r="C42" s="1"/>
      <c r="D42" s="1"/>
      <c r="E42" s="1"/>
      <c r="F42" s="2"/>
      <c r="G42" s="1"/>
      <c r="H42" s="1"/>
      <c r="I42" s="1"/>
      <c r="J42" s="1"/>
      <c r="K42" s="1"/>
      <c r="L42" s="1"/>
      <c r="M42" s="1"/>
      <c r="N42" s="3"/>
      <c r="O42" s="4"/>
    </row>
    <row r="43" s="5" customFormat="true" ht="45" hidden="false" customHeight="true" outlineLevel="0" collapsed="false">
      <c r="A43" s="1"/>
      <c r="B43" s="0" t="str">
        <f aca="false">IF(C43&lt;&gt;"",$N$3,"")</f>
        <v/>
      </c>
      <c r="C43" s="1"/>
      <c r="D43" s="1"/>
      <c r="E43" s="1"/>
      <c r="F43" s="2"/>
      <c r="G43" s="1"/>
      <c r="H43" s="1"/>
      <c r="I43" s="1"/>
      <c r="J43" s="1"/>
      <c r="K43" s="1"/>
      <c r="L43" s="1"/>
      <c r="M43" s="1"/>
      <c r="N43" s="3"/>
      <c r="O43" s="4"/>
    </row>
    <row r="44" s="5" customFormat="true" ht="45" hidden="false" customHeight="true" outlineLevel="0" collapsed="false">
      <c r="A44" s="1"/>
      <c r="B44" s="0" t="str">
        <f aca="false">IF(C44&lt;&gt;"",$N$3,"")</f>
        <v/>
      </c>
      <c r="C44" s="1"/>
      <c r="D44" s="1"/>
      <c r="E44" s="1"/>
      <c r="F44" s="2"/>
      <c r="G44" s="1"/>
      <c r="H44" s="1"/>
      <c r="I44" s="1"/>
      <c r="J44" s="1"/>
      <c r="K44" s="1"/>
      <c r="L44" s="1"/>
      <c r="M44" s="1"/>
      <c r="N44" s="3"/>
      <c r="O44" s="4"/>
      <c r="AB44" s="5" t="n">
        <v>4</v>
      </c>
    </row>
    <row r="45" s="5" customFormat="true" ht="45" hidden="false" customHeight="true" outlineLevel="0" collapsed="false">
      <c r="A45" s="1"/>
      <c r="B45" s="0" t="str">
        <f aca="false">IF(C45&lt;&gt;"",$N$3,"")</f>
        <v/>
      </c>
      <c r="C45" s="1"/>
      <c r="D45" s="1"/>
      <c r="E45" s="1"/>
      <c r="F45" s="2"/>
      <c r="G45" s="1"/>
      <c r="H45" s="1"/>
      <c r="I45" s="1"/>
      <c r="J45" s="1"/>
      <c r="K45" s="1"/>
      <c r="L45" s="1"/>
      <c r="M45" s="1"/>
      <c r="N45" s="3"/>
      <c r="O45" s="4"/>
    </row>
    <row r="46" s="5" customFormat="true" ht="45" hidden="false" customHeight="true" outlineLevel="0" collapsed="false">
      <c r="A46" s="1"/>
      <c r="B46" s="0" t="str">
        <f aca="false">IF(C46&lt;&gt;"",$N$3,"")</f>
        <v/>
      </c>
      <c r="C46" s="1"/>
      <c r="D46" s="1"/>
      <c r="E46" s="1"/>
      <c r="F46" s="2"/>
      <c r="G46" s="1"/>
      <c r="H46" s="1"/>
      <c r="I46" s="1"/>
      <c r="J46" s="1"/>
      <c r="K46" s="1"/>
      <c r="L46" s="1"/>
      <c r="M46" s="1"/>
      <c r="N46" s="3"/>
      <c r="O46" s="4"/>
    </row>
    <row r="47" s="5" customFormat="true" ht="45" hidden="false" customHeight="true" outlineLevel="0" collapsed="false">
      <c r="A47" s="1"/>
      <c r="B47" s="0" t="str">
        <f aca="false">IF(C47&lt;&gt;"",$N$3,"")</f>
        <v/>
      </c>
      <c r="C47" s="1"/>
      <c r="D47" s="1"/>
      <c r="E47" s="1"/>
      <c r="F47" s="2"/>
      <c r="G47" s="1"/>
      <c r="H47" s="1"/>
      <c r="I47" s="1"/>
      <c r="J47" s="1"/>
      <c r="K47" s="1"/>
      <c r="L47" s="1"/>
      <c r="M47" s="1"/>
      <c r="N47" s="3"/>
      <c r="O47" s="4"/>
    </row>
    <row r="48" customFormat="false" ht="45" hidden="false" customHeight="true" outlineLevel="0" collapsed="false">
      <c r="B48" s="0" t="str">
        <f aca="false">IF(C48&lt;&gt;"",$N$3,"")</f>
        <v/>
      </c>
    </row>
    <row r="49" customFormat="false" ht="45" hidden="false" customHeight="true" outlineLevel="0" collapsed="false">
      <c r="B49" s="0" t="str">
        <f aca="false">IF(C49&lt;&gt;"",$N$3,"")</f>
        <v/>
      </c>
    </row>
    <row r="50" customFormat="false" ht="45" hidden="false" customHeight="true" outlineLevel="0" collapsed="false">
      <c r="B50" s="0" t="str">
        <f aca="false">IF(C50&lt;&gt;"",$N$3,"")</f>
        <v/>
      </c>
    </row>
    <row r="51" customFormat="false" ht="45" hidden="false" customHeight="true" outlineLevel="0" collapsed="false">
      <c r="B51" s="0" t="str">
        <f aca="false">IF(C51&lt;&gt;"",$N$3,"")</f>
        <v/>
      </c>
    </row>
    <row r="52" customFormat="false" ht="45" hidden="false" customHeight="true" outlineLevel="0" collapsed="false">
      <c r="B52" s="0" t="str">
        <f aca="false">IF(C52&lt;&gt;"",$N$3,"")</f>
        <v/>
      </c>
    </row>
    <row r="53" customFormat="false" ht="45" hidden="false" customHeight="true" outlineLevel="0" collapsed="false">
      <c r="B53" s="0" t="str">
        <f aca="false">IF(C53&lt;&gt;"",$N$3,"")</f>
        <v/>
      </c>
    </row>
    <row r="54" customFormat="false" ht="45" hidden="false" customHeight="true" outlineLevel="0" collapsed="false">
      <c r="B54" s="0" t="str">
        <f aca="false">IF(C54&lt;&gt;"",$N$3,"")</f>
        <v/>
      </c>
    </row>
    <row r="55" customFormat="false" ht="45" hidden="false" customHeight="true" outlineLevel="0" collapsed="false">
      <c r="B55" s="0" t="str">
        <f aca="false">IF(C55&lt;&gt;"",$N$3,"")</f>
        <v/>
      </c>
    </row>
    <row r="56" customFormat="false" ht="45" hidden="false" customHeight="true" outlineLevel="0" collapsed="false">
      <c r="B56" s="0" t="str">
        <f aca="false">IF(C56&lt;&gt;"",$N$3,"")</f>
        <v/>
      </c>
    </row>
    <row r="57" customFormat="false" ht="45" hidden="false" customHeight="true" outlineLevel="0" collapsed="false">
      <c r="B57" s="0" t="str">
        <f aca="false">IF(C57&lt;&gt;"",$N$3,"")</f>
        <v/>
      </c>
    </row>
    <row r="58" customFormat="false" ht="45" hidden="false" customHeight="true" outlineLevel="0" collapsed="false">
      <c r="B58" s="0" t="str">
        <f aca="false">IF(C58&lt;&gt;"",$N$3,"")</f>
        <v/>
      </c>
    </row>
    <row r="59" customFormat="false" ht="45" hidden="false" customHeight="true" outlineLevel="0" collapsed="false">
      <c r="B59" s="0" t="str">
        <f aca="false">IF(C59&lt;&gt;"",$N$3,"")</f>
        <v/>
      </c>
    </row>
    <row r="60" customFormat="false" ht="45" hidden="false" customHeight="true" outlineLevel="0" collapsed="false">
      <c r="B60" s="0" t="str">
        <f aca="false">IF(C60&lt;&gt;"",$N$3,"")</f>
        <v/>
      </c>
    </row>
    <row r="61" customFormat="false" ht="45" hidden="false" customHeight="true" outlineLevel="0" collapsed="false">
      <c r="B61" s="0" t="str">
        <f aca="false">IF(C61&lt;&gt;"",$N$3,"")</f>
        <v/>
      </c>
    </row>
    <row r="62" customFormat="false" ht="45" hidden="false" customHeight="true" outlineLevel="0" collapsed="false">
      <c r="B62" s="0" t="str">
        <f aca="false">IF(C62&lt;&gt;"",$N$3,"")</f>
        <v/>
      </c>
    </row>
    <row r="63" customFormat="false" ht="45" hidden="false" customHeight="true" outlineLevel="0" collapsed="false">
      <c r="B63" s="0" t="str">
        <f aca="false">IF(C63&lt;&gt;"",$N$3,"")</f>
        <v/>
      </c>
    </row>
    <row r="64" customFormat="false" ht="45" hidden="false" customHeight="true" outlineLevel="0" collapsed="false">
      <c r="B64" s="0" t="str">
        <f aca="false">IF(C64&lt;&gt;"",$N$3,"")</f>
        <v/>
      </c>
    </row>
    <row r="65" customFormat="false" ht="45" hidden="false" customHeight="true" outlineLevel="0" collapsed="false">
      <c r="B65" s="0" t="str">
        <f aca="false">IF(C65&lt;&gt;"",$N$3,"")</f>
        <v/>
      </c>
    </row>
    <row r="66" customFormat="false" ht="45" hidden="false" customHeight="true" outlineLevel="0" collapsed="false">
      <c r="B66" s="0" t="str">
        <f aca="false">IF(C66&lt;&gt;"",$N$3,"")</f>
        <v/>
      </c>
    </row>
    <row r="67" customFormat="false" ht="45" hidden="false" customHeight="true" outlineLevel="0" collapsed="false">
      <c r="B67" s="0" t="str">
        <f aca="false">IF(C67&lt;&gt;"",$N$3,"")</f>
        <v/>
      </c>
    </row>
  </sheetData>
  <autoFilter ref="A5:IU67"/>
  <mergeCells count="54">
    <mergeCell ref="A1:O1"/>
    <mergeCell ref="A2:F2"/>
    <mergeCell ref="G2:K2"/>
    <mergeCell ref="L2:M2"/>
    <mergeCell ref="N2:O2"/>
    <mergeCell ref="A3:F3"/>
    <mergeCell ref="G3:K3"/>
    <mergeCell ref="L3:M3"/>
    <mergeCell ref="N3:O3"/>
    <mergeCell ref="A4:B4"/>
    <mergeCell ref="L4:M4"/>
    <mergeCell ref="N4:O4"/>
    <mergeCell ref="A6:A9"/>
    <mergeCell ref="C6:C9"/>
    <mergeCell ref="D6:D9"/>
    <mergeCell ref="F6:F9"/>
    <mergeCell ref="G6:G9"/>
    <mergeCell ref="L6:L9"/>
    <mergeCell ref="A15:A17"/>
    <mergeCell ref="C15:C17"/>
    <mergeCell ref="D15:D17"/>
    <mergeCell ref="F15:F17"/>
    <mergeCell ref="G15:G17"/>
    <mergeCell ref="L15:L17"/>
    <mergeCell ref="A21:A25"/>
    <mergeCell ref="C21:C25"/>
    <mergeCell ref="D21:D25"/>
    <mergeCell ref="F21:F25"/>
    <mergeCell ref="G21:G25"/>
    <mergeCell ref="L21:L25"/>
    <mergeCell ref="A26:A27"/>
    <mergeCell ref="C26:C27"/>
    <mergeCell ref="D26:D27"/>
    <mergeCell ref="F26:F27"/>
    <mergeCell ref="G26:G27"/>
    <mergeCell ref="L26:L27"/>
    <mergeCell ref="A28:A31"/>
    <mergeCell ref="C28:C31"/>
    <mergeCell ref="D28:D31"/>
    <mergeCell ref="F28:F31"/>
    <mergeCell ref="G28:G31"/>
    <mergeCell ref="L28:L31"/>
    <mergeCell ref="A32:A34"/>
    <mergeCell ref="C32:C34"/>
    <mergeCell ref="D32:D34"/>
    <mergeCell ref="F32:F34"/>
    <mergeCell ref="G32:G34"/>
    <mergeCell ref="L32:L34"/>
    <mergeCell ref="A36:A40"/>
    <mergeCell ref="C36:C40"/>
    <mergeCell ref="D36:D40"/>
    <mergeCell ref="F36:F40"/>
    <mergeCell ref="G36:G40"/>
    <mergeCell ref="L36:L40"/>
  </mergeCells>
  <conditionalFormatting sqref="D15:D16">
    <cfRule type="expression" priority="2" aboveAverage="0" equalAverage="0" bottom="0" percent="0" rank="0" text="" dxfId="5">
      <formula>$A15&lt;&gt;""</formula>
    </cfRule>
  </conditionalFormatting>
  <conditionalFormatting sqref="O6:O41">
    <cfRule type="expression" priority="3" aboveAverage="0" equalAverage="0" bottom="0" percent="0" rank="0" text="" dxfId="6">
      <formula>$A6&lt;&gt;""</formula>
    </cfRule>
  </conditionalFormatting>
  <conditionalFormatting sqref="D6 D10:D14 D18:D21 D26 D28 D32:D33 D35:D36 D41">
    <cfRule type="expression" priority="4" aboveAverage="0" equalAverage="0" bottom="0" percent="0" rank="0" text="" dxfId="7">
      <formula>$A6&lt;&gt;""</formula>
    </cfRule>
  </conditionalFormatting>
  <printOptions headings="false" gridLines="false" gridLinesSet="true" horizontalCentered="false" verticalCentered="false"/>
  <pageMargins left="0.239583333333333" right="0.200694444444444" top="0.310416666666667" bottom="0.161111111111111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9921875" defaultRowHeight="13.5" zeroHeight="false" outlineLevelRow="0" outlineLevelCol="0"/>
  <cols>
    <col collapsed="false" customWidth="true" hidden="false" outlineLevel="0" max="10" min="1" style="0" width="34.25"/>
  </cols>
  <sheetData>
    <row r="1" customFormat="false" ht="160" hidden="false" customHeight="true" outlineLevel="0" collapsed="false">
      <c r="A1" s="44"/>
      <c r="B1" s="44"/>
      <c r="C1" s="44"/>
      <c r="D1" s="44"/>
      <c r="E1" s="44"/>
      <c r="F1" s="44"/>
      <c r="G1" s="44"/>
      <c r="H1" s="44"/>
      <c r="I1" s="44"/>
      <c r="J1" s="44"/>
    </row>
    <row r="2" customFormat="false" ht="160" hidden="false" customHeight="true" outlineLevel="0" collapsed="false">
      <c r="A2" s="44"/>
      <c r="B2" s="44"/>
      <c r="C2" s="44"/>
      <c r="D2" s="44"/>
      <c r="E2" s="44"/>
      <c r="F2" s="44"/>
      <c r="G2" s="44"/>
      <c r="H2" s="44"/>
      <c r="I2" s="44"/>
      <c r="J2" s="44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2020-04-23T00:50:11Z</dcterms:created>
  <dc:creator>Administrator</dc:creator>
  <dc:description/>
  <dc:language>en-US</dc:language>
  <cp:lastModifiedBy>一</cp:lastModifiedBy>
  <dcterms:modified xsi:type="dcterms:W3CDTF">2026-08-08T13:20:24Z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r8>0</vt:r8>
  </property>
  <property fmtid="{D5CDD505-2E9C-101B-9397-08002B2CF9AE}" pid="3" name="ICV">
    <vt:lpwstr>CE334F4719D2488E8E78D01319119404_13</vt:lpwstr>
  </property>
  <property fmtid="{D5CDD505-2E9C-101B-9397-08002B2CF9AE}" pid="4" name="KSOProductBuildVer">
    <vt:lpwstr>2052-12.1.0.22529</vt:lpwstr>
  </property>
  <property fmtid="{D5CDD505-2E9C-101B-9397-08002B2CF9AE}" pid="5" name="KSOReadingLayout">
    <vt:bool>1</vt:bool>
  </property>
</Properties>
</file>