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理货报告!$A$5:$AA$57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<sst xmlns="http://schemas.openxmlformats.org/spreadsheetml/2006/main" count="116" uniqueCount="75">
  <si>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</si>
  <si>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</si>
  <si>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报关单号：：</t>
    </r>
    <r>
      <rPr>
        <b val="true"/>
        <sz val="11"/>
        <color rgb="FF000000"/>
        <rFont val="Microsoft YaHei"/>
        <family val="2"/>
        <charset val="134"/>
      </rPr>
      <t xml:space="preserve">292520261000041859</t>
    </r>
  </si>
  <si>
    <t xml:space="preserve">货物到仓时间：</t>
  </si>
  <si>
    <t xml:space="preserve">20260808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</si>
  <si>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12623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</si>
  <si>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FOC00000067920366</t>
    </r>
  </si>
  <si>
    <t xml:space="preserve">理货日期：</t>
  </si>
  <si>
    <t xml:space="preserve">汇总</t>
  </si>
  <si>
    <t xml:space="preserve">SKU:14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</si>
  <si>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</si>
  <si>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</si>
  <si>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</si>
  <si>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</si>
  <si>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</si>
  <si>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</si>
  <si>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</si>
  <si>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</si>
  <si>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</si>
  <si>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</si>
  <si>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</si>
  <si>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</si>
  <si>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</si>
  <si>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</si>
  <si>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</si>
  <si>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</si>
  <si>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</si>
  <si>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</si>
  <si>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CLARINS</t>
    </r>
    <r>
      <rPr>
        <sz val="10"/>
        <rFont val="宋体"/>
        <family val="0"/>
        <charset val="134"/>
      </rPr>
      <t xml:space="preserve">娇韵诗双萃精华新版第九代</t>
    </r>
    <r>
      <rPr>
        <sz val="10"/>
        <rFont val="Microsoft YaHei"/>
        <family val="2"/>
        <charset val="134"/>
      </rPr>
      <t xml:space="preserve">50ml</t>
    </r>
  </si>
  <si>
    <t xml:space="preserve">3666057202476</t>
  </si>
  <si>
    <t xml:space="preserve">0515117</t>
  </si>
  <si>
    <t xml:space="preserve">115-260806-112C</t>
  </si>
  <si>
    <t xml:space="preserve">变形2</t>
  </si>
  <si>
    <t xml:space="preserve">0515116</t>
  </si>
  <si>
    <r>
      <rPr>
        <sz val="10"/>
        <rFont val="Microsoft YaHei"/>
        <family val="2"/>
        <charset val="134"/>
      </rPr>
      <t xml:space="preserve">Clarins </t>
    </r>
    <r>
      <rPr>
        <sz val="10"/>
        <rFont val="宋体"/>
        <family val="0"/>
        <charset val="134"/>
      </rPr>
      <t xml:space="preserve">娇韵诗 双萃焕活眼霜 </t>
    </r>
    <r>
      <rPr>
        <sz val="10"/>
        <rFont val="Microsoft YaHei"/>
        <family val="2"/>
        <charset val="134"/>
      </rPr>
      <t xml:space="preserve">20ml</t>
    </r>
  </si>
  <si>
    <t xml:space="preserve">3380810463170</t>
  </si>
  <si>
    <t xml:space="preserve">0511158</t>
  </si>
  <si>
    <t xml:space="preserve">变形1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</si>
  <si>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娇韵诗不死鸟滋润面霜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</si>
  <si>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3666057098420</t>
  </si>
  <si>
    <t xml:space="preserve">0432231</t>
  </si>
  <si>
    <t xml:space="preserve">0506117</t>
  </si>
  <si>
    <t xml:space="preserve">0412106</t>
  </si>
  <si>
    <t xml:space="preserve">0410102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</si>
  <si>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娇韵诗不死鸟晚霜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</si>
  <si>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3666057098475</t>
  </si>
  <si>
    <t xml:space="preserve">0521215</t>
  </si>
  <si>
    <t xml:space="preserve">0420148</t>
  </si>
  <si>
    <t xml:space="preserve">0443048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</si>
  <si>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娇韵诗植萃速效卸妆水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</si>
  <si>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3666057216916</t>
  </si>
  <si>
    <t xml:space="preserve">0425051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</si>
  <si>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999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</si>
  <si>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/</t>
  </si>
  <si>
    <t xml:space="preserve">3C1E</t>
  </si>
  <si>
    <t xml:space="preserve">3C02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</si>
  <si>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188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</si>
  <si>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4D1E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</si>
  <si>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299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</si>
  <si>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4D1X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</si>
  <si>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772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</si>
  <si>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3J01</t>
  </si>
  <si>
    <t xml:space="preserve">3C1EA1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</si>
  <si>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228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</si>
  <si>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5B01</t>
  </si>
  <si>
    <t xml:space="preserve">3F01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</si>
  <si>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707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</si>
  <si>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4E03</t>
  </si>
  <si>
    <t xml:space="preserve">4E02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</si>
  <si>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烈焰蓝金口红简装 </t>
    </r>
    <r>
      <rPr>
        <sz val="10"/>
        <color rgb="FF000000"/>
        <rFont val="Microsoft YaHei"/>
        <family val="2"/>
        <charset val="134"/>
      </rPr>
      <t xml:space="preserve">756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</si>
  <si>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4J1X</t>
  </si>
  <si>
    <t xml:space="preserve">无包装袋1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</si>
  <si>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720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</si>
  <si>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烈焰蓝金口红丝绒简装 </t>
    </r>
    <r>
      <rPr>
        <sz val="10"/>
        <color rgb="FF000000"/>
        <rFont val="Microsoft YaHei"/>
        <family val="2"/>
        <charset val="134"/>
      </rPr>
      <t xml:space="preserve">777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</si>
  <si>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增值：打印贴箱唛67箱，拆套5支装4000件/800套，套海绵头800件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</si>
</sst>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  <numFmt numFmtId="172" formatCode="0.00_ 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b val="true"/>
      <sz val="10"/>
      <color rgb="FF000000"/>
      <name val="Times New Roman"/>
      <family val="1"/>
    </font>
    <font>
      <sz val="10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3"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419040</xdr:colOff>
      <xdr:row>5</xdr:row>
      <xdr:rowOff>19080</xdr:rowOff>
    </xdr:from>
    <xdr:to>
      <xdr:col>16</xdr:col>
      <xdr:colOff>601920</xdr:colOff>
      <xdr:row>5</xdr:row>
      <xdr:rowOff>371160</xdr:rowOff>
    </xdr:to>
    <xdr:pic>
      <xdr:nvPicPr>
        <xdr:cNvPr id="0" name="ID_CDA3BDC956DF4E139137F486D72357A1" descr=""/>
        <xdr:cNvPicPr/>
      </xdr:nvPicPr>
      <xdr:blipFill>
        <a:blip r:embed="rId1"/>
        <a:stretch/>
      </xdr:blipFill>
      <xdr:spPr>
        <a:xfrm>
          <a:off x="14805000" y="1762200"/>
          <a:ext cx="182880" cy="352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419040</xdr:colOff>
      <xdr:row>7</xdr:row>
      <xdr:rowOff>19080</xdr:rowOff>
    </xdr:from>
    <xdr:to>
      <xdr:col>16</xdr:col>
      <xdr:colOff>601920</xdr:colOff>
      <xdr:row>7</xdr:row>
      <xdr:rowOff>371160</xdr:rowOff>
    </xdr:to>
    <xdr:pic>
      <xdr:nvPicPr>
        <xdr:cNvPr id="1" name="ID_0B632C7417364D17B336BB348EAEA9C5" descr=""/>
        <xdr:cNvPicPr/>
      </xdr:nvPicPr>
      <xdr:blipFill>
        <a:blip r:embed="rId2"/>
        <a:stretch/>
      </xdr:blipFill>
      <xdr:spPr>
        <a:xfrm>
          <a:off x="14805000" y="2854440"/>
          <a:ext cx="182880" cy="352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419040</xdr:colOff>
      <xdr:row>26</xdr:row>
      <xdr:rowOff>19080</xdr:rowOff>
    </xdr:from>
    <xdr:to>
      <xdr:col>16</xdr:col>
      <xdr:colOff>601920</xdr:colOff>
      <xdr:row>26</xdr:row>
      <xdr:rowOff>371160</xdr:rowOff>
    </xdr:to>
    <xdr:pic>
      <xdr:nvPicPr>
        <xdr:cNvPr id="2" name="ID_F1B07CA1AAF949C29157CA5DB0F45DD1" descr=""/>
        <xdr:cNvPicPr/>
      </xdr:nvPicPr>
      <xdr:blipFill>
        <a:blip r:embed="rId3"/>
        <a:stretch/>
      </xdr:blipFill>
      <xdr:spPr>
        <a:xfrm>
          <a:off x="14805000" y="13230360"/>
          <a:ext cx="182880" cy="352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A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21" activePane="bottomLeft" state="frozen"/>
      <selection pane="topLeft" activeCell="A1" activeCellId="0" sqref="A1"/>
      <selection pane="bottomLeft" activeCell="I23" activeCellId="0" sqref="I23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18.99"/>
    <col collapsed="false" customWidth="true" hidden="false" outlineLevel="0" max="254" min="16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30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SUM(F5:F507)</f>
        <v>4162</v>
      </c>
      <c r="G4" s="14"/>
      <c r="H4" s="14" t="n">
        <f aca="false">SUM(H5:H507)</f>
        <v>4156</v>
      </c>
      <c r="I4" s="14" t="n">
        <f aca="false">SUM(I5:I507)</f>
        <v>4</v>
      </c>
      <c r="J4" s="14" t="n">
        <f aca="false">SUM(J5:J507)</f>
        <v>2</v>
      </c>
      <c r="K4" s="14" t="n">
        <f aca="false">SUM(K5:K507)</f>
        <v>1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3" hidden="false" customHeight="true" outlineLevel="0" collapsed="false">
      <c r="A6" s="17" t="n">
        <v>1</v>
      </c>
      <c r="B6" s="18" t="str">
        <f aca="false">IF(C6&lt;&gt;"",$N$3,"")</f>
        <v>20260808</v>
      </c>
      <c r="C6" s="19" t="s">
        <v>28</v>
      </c>
      <c r="D6" s="20" t="s">
        <v>29</v>
      </c>
      <c r="E6" s="20"/>
      <c r="F6" s="17" t="n">
        <v>800</v>
      </c>
      <c r="G6" s="17" t="n">
        <v>35</v>
      </c>
      <c r="H6" s="18" t="n">
        <v>748</v>
      </c>
      <c r="I6" s="18" t="n">
        <v>2</v>
      </c>
      <c r="J6" s="18"/>
      <c r="K6" s="18"/>
      <c r="L6" s="18" t="n">
        <v>0.175</v>
      </c>
      <c r="M6" s="21" t="s">
        <v>30</v>
      </c>
      <c r="N6" s="22" t="inlineStr">
        <is>
          <t>2028-04-16</t>
        </is>
      </c>
      <c r="O6" s="23" t="s">
        <v>31</v>
      </c>
      <c r="P6" s="7" t="s">
        <v>32</v>
      </c>
    </row>
    <row r="7" s="7" customFormat="true" ht="43" hidden="false" customHeight="true" outlineLevel="0" collapsed="false">
      <c r="A7" s="17"/>
      <c r="B7" s="18"/>
      <c r="C7" s="19"/>
      <c r="D7" s="20"/>
      <c r="E7" s="20"/>
      <c r="F7" s="17"/>
      <c r="G7" s="17"/>
      <c r="H7" s="18" t="n">
        <v>50</v>
      </c>
      <c r="I7" s="18"/>
      <c r="J7" s="18"/>
      <c r="K7" s="18"/>
      <c r="L7" s="18"/>
      <c r="M7" s="21" t="s">
        <v>33</v>
      </c>
      <c r="N7" s="22" t="inlineStr">
        <is>
          <t>2028-04-16</t>
        </is>
      </c>
      <c r="O7" s="23" t="s">
        <v>31</v>
      </c>
    </row>
    <row r="8" s="7" customFormat="true" ht="43" hidden="false" customHeight="true" outlineLevel="0" collapsed="false">
      <c r="A8" s="18" t="n">
        <v>2</v>
      </c>
      <c r="B8" s="18" t="str">
        <f aca="false">IF(C8&lt;&gt;"",$N$3,"")</f>
        <v>20260808</v>
      </c>
      <c r="C8" s="19" t="s">
        <v>34</v>
      </c>
      <c r="D8" s="20" t="s">
        <v>35</v>
      </c>
      <c r="E8" s="20"/>
      <c r="F8" s="18" t="n">
        <v>800</v>
      </c>
      <c r="G8" s="18" t="n">
        <v>45</v>
      </c>
      <c r="H8" s="18" t="n">
        <v>799</v>
      </c>
      <c r="I8" s="18" t="n">
        <v>1</v>
      </c>
      <c r="J8" s="24"/>
      <c r="K8" s="18"/>
      <c r="L8" s="18" t="n">
        <v>0.095</v>
      </c>
      <c r="M8" s="21" t="s">
        <v>36</v>
      </c>
      <c r="N8" s="22" t="inlineStr">
        <is>
          <t>2028-03-19</t>
        </is>
      </c>
      <c r="O8" s="23" t="s">
        <v>31</v>
      </c>
      <c r="P8" s="7" t="s">
        <v>37</v>
      </c>
    </row>
    <row r="9" s="7" customFormat="true" ht="43" hidden="false" customHeight="true" outlineLevel="0" collapsed="false">
      <c r="A9" s="18" t="n">
        <v>3</v>
      </c>
      <c r="B9" s="18" t="str">
        <f aca="false">IF(C9&lt;&gt;"",$N$3,"")</f>
        <v>20260808</v>
      </c>
      <c r="C9" s="20" t="s">
        <v>38</v>
      </c>
      <c r="D9" s="20" t="s">
        <v>39</v>
      </c>
      <c r="E9" s="20"/>
      <c r="F9" s="17" t="n">
        <v>800</v>
      </c>
      <c r="G9" s="17" t="n">
        <v>200</v>
      </c>
      <c r="H9" s="18" t="n">
        <f aca="false">2+1</f>
        <v>3</v>
      </c>
      <c r="I9" s="18"/>
      <c r="J9" s="17" t="n">
        <v>1</v>
      </c>
      <c r="K9" s="18"/>
      <c r="L9" s="17" t="n">
        <v>0.025</v>
      </c>
      <c r="M9" s="21" t="s">
        <v>40</v>
      </c>
      <c r="N9" s="22" t="inlineStr">
        <is>
          <t>2027-08-12</t>
        </is>
      </c>
      <c r="O9" s="23" t="s">
        <v>31</v>
      </c>
    </row>
    <row r="10" s="7" customFormat="true" ht="43" hidden="false" customHeight="true" outlineLevel="0" collapsed="false">
      <c r="A10" s="18"/>
      <c r="B10" s="18"/>
      <c r="C10" s="20"/>
      <c r="D10" s="20"/>
      <c r="E10" s="20"/>
      <c r="F10" s="17"/>
      <c r="G10" s="17"/>
      <c r="H10" s="18" t="n">
        <f aca="false">726+1</f>
        <v>727</v>
      </c>
      <c r="I10" s="18"/>
      <c r="J10" s="17"/>
      <c r="K10" s="18"/>
      <c r="L10" s="17"/>
      <c r="M10" s="21" t="s">
        <v>41</v>
      </c>
      <c r="N10" s="22" t="inlineStr">
        <is>
          <t>2028-02-12</t>
        </is>
      </c>
      <c r="O10" s="23" t="s">
        <v>31</v>
      </c>
    </row>
    <row r="11" s="7" customFormat="true" ht="43" hidden="false" customHeight="true" outlineLevel="0" collapsed="false">
      <c r="A11" s="18"/>
      <c r="B11" s="18"/>
      <c r="C11" s="20"/>
      <c r="D11" s="20"/>
      <c r="E11" s="20"/>
      <c r="F11" s="17"/>
      <c r="G11" s="17"/>
      <c r="H11" s="18" t="n">
        <v>1</v>
      </c>
      <c r="I11" s="18"/>
      <c r="J11" s="17"/>
      <c r="K11" s="18"/>
      <c r="L11" s="17"/>
      <c r="M11" s="21" t="s">
        <v>42</v>
      </c>
      <c r="N11" s="22" t="inlineStr">
        <is>
          <t>2027-03-25</t>
        </is>
      </c>
      <c r="O11" s="23" t="s">
        <v>31</v>
      </c>
    </row>
    <row r="12" s="7" customFormat="true" ht="43" hidden="false" customHeight="true" outlineLevel="0" collapsed="false">
      <c r="C12" s="20"/>
      <c r="D12" s="20"/>
      <c r="E12" s="20"/>
      <c r="F12" s="17"/>
      <c r="G12" s="17"/>
      <c r="H12" s="18" t="n">
        <f aca="false">67+1</f>
        <v>68</v>
      </c>
      <c r="I12" s="18"/>
      <c r="J12" s="17"/>
      <c r="K12" s="18"/>
      <c r="L12" s="17"/>
      <c r="M12" s="21" t="s">
        <v>43</v>
      </c>
      <c r="N12" s="22" t="inlineStr">
        <is>
          <t>2027-03-11</t>
        </is>
      </c>
      <c r="O12" s="23" t="s">
        <v>31</v>
      </c>
    </row>
    <row r="13" s="7" customFormat="true" ht="43" hidden="false" customHeight="true" outlineLevel="0" collapsed="false">
      <c r="A13" s="17" t="n">
        <v>4</v>
      </c>
      <c r="B13" s="18" t="str">
        <f aca="false">IF(C13&lt;&gt;"",$N$3,"")</f>
        <v>20260808</v>
      </c>
      <c r="C13" s="20" t="s">
        <v>44</v>
      </c>
      <c r="D13" s="20" t="s">
        <v>45</v>
      </c>
      <c r="E13" s="20"/>
      <c r="F13" s="17" t="n">
        <v>800</v>
      </c>
      <c r="G13" s="17" t="n">
        <v>200</v>
      </c>
      <c r="H13" s="18" t="n">
        <v>254</v>
      </c>
      <c r="I13" s="18"/>
      <c r="J13" s="18"/>
      <c r="K13" s="18" t="n">
        <v>1</v>
      </c>
      <c r="L13" s="17" t="n">
        <v>0.025</v>
      </c>
      <c r="M13" s="21" t="s">
        <v>46</v>
      </c>
      <c r="N13" s="22" t="inlineStr">
        <is>
          <t>2028-05-28</t>
        </is>
      </c>
      <c r="O13" s="23" t="s">
        <v>31</v>
      </c>
    </row>
    <row r="14" s="7" customFormat="true" ht="43" hidden="false" customHeight="true" outlineLevel="0" collapsed="false">
      <c r="A14" s="17"/>
      <c r="B14" s="18"/>
      <c r="C14" s="20"/>
      <c r="D14" s="20"/>
      <c r="E14" s="20"/>
      <c r="F14" s="17"/>
      <c r="G14" s="17"/>
      <c r="H14" s="18" t="n">
        <f aca="false">98+1</f>
        <v>99</v>
      </c>
      <c r="I14" s="18"/>
      <c r="J14" s="18"/>
      <c r="K14" s="24"/>
      <c r="L14" s="17"/>
      <c r="M14" s="21" t="s">
        <v>47</v>
      </c>
      <c r="N14" s="22" t="inlineStr">
        <is>
          <t>2027-05-20</t>
        </is>
      </c>
      <c r="O14" s="23" t="s">
        <v>31</v>
      </c>
    </row>
    <row r="15" s="7" customFormat="true" ht="43" hidden="false" customHeight="true" outlineLevel="0" collapsed="false">
      <c r="A15" s="17"/>
      <c r="B15" s="18"/>
      <c r="C15" s="20"/>
      <c r="D15" s="20"/>
      <c r="E15" s="20"/>
      <c r="F15" s="17"/>
      <c r="G15" s="17"/>
      <c r="H15" s="18" t="n">
        <f aca="false">446+1</f>
        <v>447</v>
      </c>
      <c r="I15" s="18"/>
      <c r="J15" s="18"/>
      <c r="K15" s="24"/>
      <c r="L15" s="17"/>
      <c r="M15" s="21" t="s">
        <v>48</v>
      </c>
      <c r="N15" s="22" t="inlineStr">
        <is>
          <t>2027-10-28</t>
        </is>
      </c>
      <c r="O15" s="23" t="s">
        <v>31</v>
      </c>
    </row>
    <row r="16" s="7" customFormat="true" ht="43" hidden="false" customHeight="true" outlineLevel="0" collapsed="false">
      <c r="A16" s="18" t="n">
        <v>5</v>
      </c>
      <c r="B16" s="18" t="str">
        <f aca="false">IF(C16&lt;&gt;"",$N$3,"")</f>
        <v>20260808</v>
      </c>
      <c r="C16" s="20" t="s">
        <v>49</v>
      </c>
      <c r="D16" s="20" t="s">
        <v>50</v>
      </c>
      <c r="E16" s="20"/>
      <c r="F16" s="18" t="n">
        <v>800</v>
      </c>
      <c r="G16" s="18" t="n">
        <v>91</v>
      </c>
      <c r="H16" s="18" t="n">
        <v>799</v>
      </c>
      <c r="I16" s="18"/>
      <c r="J16" s="18" t="n">
        <v>1</v>
      </c>
      <c r="K16" s="18"/>
      <c r="L16" s="18" t="n">
        <v>0.07</v>
      </c>
      <c r="M16" s="21" t="s">
        <v>51</v>
      </c>
      <c r="N16" s="22" t="inlineStr">
        <is>
          <t>2027-06-24</t>
        </is>
      </c>
      <c r="O16" s="23" t="s">
        <v>31</v>
      </c>
    </row>
    <row r="17" s="7" customFormat="true" ht="43" hidden="false" customHeight="true" outlineLevel="0" collapsed="false">
      <c r="A17" s="17" t="n">
        <v>6</v>
      </c>
      <c r="B17" s="18" t="str">
        <f aca="false">IF(C17&lt;&gt;"",$N$3,"")</f>
        <v>20260808</v>
      </c>
      <c r="C17" s="20" t="s">
        <v>52</v>
      </c>
      <c r="D17" s="20" t="n">
        <v>2037407389</v>
      </c>
      <c r="E17" s="20"/>
      <c r="F17" s="17" t="n">
        <v>22</v>
      </c>
      <c r="G17" s="17" t="s">
        <v>53</v>
      </c>
      <c r="H17" s="18" t="n">
        <v>3</v>
      </c>
      <c r="I17" s="18"/>
      <c r="J17" s="18"/>
      <c r="K17" s="18"/>
      <c r="L17" s="17" t="n">
        <v>0.02</v>
      </c>
      <c r="M17" s="21" t="s">
        <v>54</v>
      </c>
      <c r="N17" s="22" t="inlineStr">
        <is>
          <t>2026-03-01</t>
        </is>
      </c>
      <c r="O17" s="23" t="s">
        <v>31</v>
      </c>
    </row>
    <row r="18" s="7" customFormat="true" ht="43" hidden="false" customHeight="true" outlineLevel="0" collapsed="false">
      <c r="A18" s="17"/>
      <c r="B18" s="18" t="str">
        <f aca="false">IF(C18&lt;&gt;"",$N$3,"")</f>
        <v>20260808</v>
      </c>
      <c r="C18" s="20" t="s">
        <v>52</v>
      </c>
      <c r="D18" s="20" t="n">
        <v>2037407389</v>
      </c>
      <c r="E18" s="20"/>
      <c r="F18" s="17"/>
      <c r="G18" s="17"/>
      <c r="H18" s="18" t="n">
        <v>19</v>
      </c>
      <c r="I18" s="18"/>
      <c r="J18" s="18"/>
      <c r="K18" s="18"/>
      <c r="L18" s="17"/>
      <c r="M18" s="21" t="s">
        <v>55</v>
      </c>
      <c r="N18" s="22" t="inlineStr">
        <is>
          <t>2026-03-01</t>
        </is>
      </c>
      <c r="O18" s="23" t="s">
        <v>31</v>
      </c>
    </row>
    <row r="19" s="7" customFormat="true" ht="43" hidden="false" customHeight="true" outlineLevel="0" collapsed="false">
      <c r="A19" s="18" t="n">
        <v>7</v>
      </c>
      <c r="B19" s="18" t="str">
        <f aca="false">IF(C19&lt;&gt;"",$N$3,"")</f>
        <v>20260808</v>
      </c>
      <c r="C19" s="20" t="s">
        <v>56</v>
      </c>
      <c r="D19" s="20" t="n">
        <v>2037407330</v>
      </c>
      <c r="E19" s="20"/>
      <c r="F19" s="18" t="n">
        <v>7</v>
      </c>
      <c r="G19" s="18" t="s">
        <v>53</v>
      </c>
      <c r="H19" s="18" t="n">
        <v>7</v>
      </c>
      <c r="I19" s="18"/>
      <c r="J19" s="18"/>
      <c r="K19" s="18"/>
      <c r="L19" s="18" t="n">
        <v>0.02</v>
      </c>
      <c r="M19" s="21" t="s">
        <v>57</v>
      </c>
      <c r="N19" s="22" t="inlineStr">
        <is>
          <t>2027-04-01</t>
        </is>
      </c>
      <c r="O19" s="23" t="s">
        <v>31</v>
      </c>
    </row>
    <row r="20" s="7" customFormat="true" ht="43" hidden="false" customHeight="true" outlineLevel="0" collapsed="false">
      <c r="A20" s="18" t="n">
        <v>8</v>
      </c>
      <c r="B20" s="18" t="str">
        <f aca="false">IF(C20&lt;&gt;"",$N$3,"")</f>
        <v>20260808</v>
      </c>
      <c r="C20" s="20" t="s">
        <v>58</v>
      </c>
      <c r="D20" s="20" t="n">
        <v>2037407317</v>
      </c>
      <c r="E20" s="20"/>
      <c r="F20" s="18" t="n">
        <v>16</v>
      </c>
      <c r="G20" s="18" t="s">
        <v>53</v>
      </c>
      <c r="H20" s="18" t="n">
        <v>16</v>
      </c>
      <c r="I20" s="18"/>
      <c r="J20" s="18"/>
      <c r="K20" s="18"/>
      <c r="L20" s="18" t="n">
        <v>0.02</v>
      </c>
      <c r="M20" s="21" t="s">
        <v>59</v>
      </c>
      <c r="N20" s="22" t="inlineStr">
        <is>
          <t>2027-04-01</t>
        </is>
      </c>
      <c r="O20" s="23" t="s">
        <v>31</v>
      </c>
    </row>
    <row r="21" s="7" customFormat="true" ht="43" hidden="false" customHeight="true" outlineLevel="0" collapsed="false">
      <c r="A21" s="17" t="n">
        <v>9</v>
      </c>
      <c r="B21" s="18" t="str">
        <f aca="false">IF(C21&lt;&gt;"",$N$3,"")</f>
        <v>20260808</v>
      </c>
      <c r="C21" s="20" t="s">
        <v>60</v>
      </c>
      <c r="D21" s="20" t="n">
        <v>2037407333</v>
      </c>
      <c r="E21" s="20"/>
      <c r="F21" s="17" t="n">
        <v>38</v>
      </c>
      <c r="G21" s="17" t="s">
        <v>53</v>
      </c>
      <c r="H21" s="18" t="n">
        <v>2</v>
      </c>
      <c r="I21" s="18"/>
      <c r="J21" s="18"/>
      <c r="K21" s="18"/>
      <c r="L21" s="17" t="n">
        <v>0.02</v>
      </c>
      <c r="M21" s="21" t="s">
        <v>61</v>
      </c>
      <c r="N21" s="22" t="inlineStr">
        <is>
          <t>2026-09-01</t>
        </is>
      </c>
      <c r="O21" s="23" t="s">
        <v>31</v>
      </c>
    </row>
    <row r="22" s="7" customFormat="true" ht="43" hidden="false" customHeight="true" outlineLevel="0" collapsed="false">
      <c r="A22" s="17"/>
      <c r="B22" s="18" t="str">
        <f aca="false">IF(C22&lt;&gt;"",$N$3,"")</f>
        <v>20260808</v>
      </c>
      <c r="C22" s="20" t="s">
        <v>60</v>
      </c>
      <c r="D22" s="20" t="n">
        <v>2037407333</v>
      </c>
      <c r="E22" s="20"/>
      <c r="F22" s="17"/>
      <c r="G22" s="17"/>
      <c r="H22" s="18" t="n">
        <v>36</v>
      </c>
      <c r="I22" s="18"/>
      <c r="J22" s="18"/>
      <c r="K22" s="18"/>
      <c r="L22" s="17"/>
      <c r="M22" s="21" t="s">
        <v>62</v>
      </c>
      <c r="N22" s="22"/>
      <c r="O22" s="23" t="s">
        <v>31</v>
      </c>
    </row>
    <row r="23" s="7" customFormat="true" ht="43" hidden="false" customHeight="true" outlineLevel="0" collapsed="false">
      <c r="A23" s="17" t="n">
        <v>10</v>
      </c>
      <c r="B23" s="18" t="str">
        <f aca="false">IF(C23&lt;&gt;"",$N$3,"")</f>
        <v>20260808</v>
      </c>
      <c r="C23" s="20" t="s">
        <v>63</v>
      </c>
      <c r="D23" s="20" t="n">
        <v>2037407973</v>
      </c>
      <c r="E23" s="20"/>
      <c r="F23" s="17" t="n">
        <v>15</v>
      </c>
      <c r="G23" s="17" t="s">
        <v>53</v>
      </c>
      <c r="H23" s="18" t="n">
        <v>14</v>
      </c>
      <c r="I23" s="18"/>
      <c r="J23" s="18"/>
      <c r="K23" s="18"/>
      <c r="L23" s="17" t="n">
        <v>0.02</v>
      </c>
      <c r="M23" s="21" t="s">
        <v>64</v>
      </c>
      <c r="N23" s="22" t="inlineStr">
        <is>
          <t>2028-02-01</t>
        </is>
      </c>
      <c r="O23" s="23" t="s">
        <v>31</v>
      </c>
    </row>
    <row r="24" s="7" customFormat="true" ht="43" hidden="false" customHeight="true" outlineLevel="0" collapsed="false">
      <c r="A24" s="17"/>
      <c r="B24" s="18" t="str">
        <f aca="false">IF(C24&lt;&gt;"",$N$3,"")</f>
        <v>20260808</v>
      </c>
      <c r="C24" s="20" t="s">
        <v>63</v>
      </c>
      <c r="D24" s="20" t="n">
        <v>2037407973</v>
      </c>
      <c r="E24" s="20"/>
      <c r="F24" s="17"/>
      <c r="G24" s="17"/>
      <c r="H24" s="18" t="n">
        <v>1</v>
      </c>
      <c r="I24" s="18"/>
      <c r="J24" s="18"/>
      <c r="K24" s="18"/>
      <c r="L24" s="17"/>
      <c r="M24" s="21" t="s">
        <v>65</v>
      </c>
      <c r="N24" s="22" t="inlineStr">
        <is>
          <t>2026-06-01</t>
        </is>
      </c>
      <c r="O24" s="23" t="s">
        <v>31</v>
      </c>
    </row>
    <row r="25" s="7" customFormat="true" ht="43" hidden="false" customHeight="true" outlineLevel="0" collapsed="false">
      <c r="A25" s="17" t="n">
        <v>11</v>
      </c>
      <c r="B25" s="18" t="str">
        <f aca="false">IF(C25&lt;&gt;"",$N$3,"")</f>
        <v>20260808</v>
      </c>
      <c r="C25" s="20" t="s">
        <v>66</v>
      </c>
      <c r="D25" s="20" t="n">
        <v>2037407331</v>
      </c>
      <c r="E25" s="20"/>
      <c r="F25" s="17" t="n">
        <v>14</v>
      </c>
      <c r="G25" s="17" t="s">
        <v>53</v>
      </c>
      <c r="H25" s="18" t="n">
        <v>4</v>
      </c>
      <c r="I25" s="18"/>
      <c r="J25" s="18"/>
      <c r="K25" s="18"/>
      <c r="L25" s="17" t="n">
        <v>0.02</v>
      </c>
      <c r="M25" s="21" t="s">
        <v>67</v>
      </c>
      <c r="N25" s="22" t="inlineStr">
        <is>
          <t>2027-05-01</t>
        </is>
      </c>
      <c r="O25" s="23" t="s">
        <v>31</v>
      </c>
    </row>
    <row r="26" s="7" customFormat="true" ht="43" hidden="false" customHeight="true" outlineLevel="0" collapsed="false">
      <c r="A26" s="17"/>
      <c r="B26" s="18" t="str">
        <f aca="false">IF(C26&lt;&gt;"",$N$3,"")</f>
        <v>20260808</v>
      </c>
      <c r="C26" s="20" t="s">
        <v>66</v>
      </c>
      <c r="D26" s="20" t="n">
        <v>2037407331</v>
      </c>
      <c r="E26" s="20"/>
      <c r="F26" s="17"/>
      <c r="G26" s="17"/>
      <c r="H26" s="18" t="n">
        <v>10</v>
      </c>
      <c r="I26" s="18"/>
      <c r="J26" s="18"/>
      <c r="K26" s="18"/>
      <c r="L26" s="17"/>
      <c r="M26" s="21" t="s">
        <v>68</v>
      </c>
      <c r="N26" s="22" t="inlineStr">
        <is>
          <t>2027-05-01</t>
        </is>
      </c>
      <c r="O26" s="23" t="s">
        <v>31</v>
      </c>
    </row>
    <row r="27" s="7" customFormat="true" ht="43" hidden="false" customHeight="true" outlineLevel="0" collapsed="false">
      <c r="A27" s="18" t="n">
        <v>12</v>
      </c>
      <c r="B27" s="18" t="str">
        <f aca="false">IF(C27&lt;&gt;"",$N$3,"")</f>
        <v>20260808</v>
      </c>
      <c r="C27" s="20" t="s">
        <v>69</v>
      </c>
      <c r="D27" s="20" t="n">
        <v>2037406992</v>
      </c>
      <c r="E27" s="20"/>
      <c r="F27" s="18" t="n">
        <v>25</v>
      </c>
      <c r="G27" s="18" t="s">
        <v>53</v>
      </c>
      <c r="H27" s="18" t="n">
        <v>24</v>
      </c>
      <c r="I27" s="18" t="n">
        <v>1</v>
      </c>
      <c r="J27" s="18"/>
      <c r="K27" s="18"/>
      <c r="L27" s="18" t="n">
        <v>0.02</v>
      </c>
      <c r="M27" s="21" t="s">
        <v>70</v>
      </c>
      <c r="N27" s="22" t="inlineStr">
        <is>
          <t>2027-09-01</t>
        </is>
      </c>
      <c r="O27" s="23" t="s">
        <v>31</v>
      </c>
      <c r="P27" s="7" t="s">
        <v>71</v>
      </c>
    </row>
    <row r="28" s="7" customFormat="true" ht="43" hidden="false" customHeight="true" outlineLevel="0" collapsed="false">
      <c r="A28" s="17" t="n">
        <v>13</v>
      </c>
      <c r="B28" s="18" t="str">
        <f aca="false">IF(C28&lt;&gt;"",$N$3,"")</f>
        <v>20260808</v>
      </c>
      <c r="C28" s="20" t="s">
        <v>72</v>
      </c>
      <c r="D28" s="20" t="n">
        <v>2037408057</v>
      </c>
      <c r="E28" s="20"/>
      <c r="F28" s="17" t="n">
        <v>14</v>
      </c>
      <c r="G28" s="17" t="s">
        <v>53</v>
      </c>
      <c r="H28" s="18" t="n">
        <v>13</v>
      </c>
      <c r="I28" s="18"/>
      <c r="J28" s="18"/>
      <c r="K28" s="18"/>
      <c r="L28" s="25" t="n">
        <v>0.02</v>
      </c>
      <c r="M28" s="21" t="s">
        <v>54</v>
      </c>
      <c r="N28" s="22" t="inlineStr">
        <is>
          <t>2026-03-01</t>
        </is>
      </c>
      <c r="O28" s="23" t="s">
        <v>31</v>
      </c>
    </row>
    <row r="29" s="7" customFormat="true" ht="43" hidden="false" customHeight="true" outlineLevel="0" collapsed="false">
      <c r="A29" s="17"/>
      <c r="B29" s="18" t="str">
        <f aca="false">IF(C29&lt;&gt;"",$N$3,"")</f>
        <v>20260808</v>
      </c>
      <c r="C29" s="20" t="s">
        <v>72</v>
      </c>
      <c r="D29" s="20" t="n">
        <v>2037408057</v>
      </c>
      <c r="E29" s="20"/>
      <c r="F29" s="17"/>
      <c r="G29" s="17"/>
      <c r="H29" s="18" t="n">
        <v>1</v>
      </c>
      <c r="I29" s="18"/>
      <c r="J29" s="18"/>
      <c r="K29" s="18"/>
      <c r="L29" s="25"/>
      <c r="M29" s="21" t="s">
        <v>61</v>
      </c>
      <c r="N29" s="22" t="inlineStr">
        <is>
          <t>2026-09-01</t>
        </is>
      </c>
      <c r="O29" s="23" t="s">
        <v>31</v>
      </c>
    </row>
    <row r="30" s="7" customFormat="true" ht="43" hidden="false" customHeight="true" outlineLevel="0" collapsed="false">
      <c r="A30" s="18" t="n">
        <v>14</v>
      </c>
      <c r="B30" s="18" t="str">
        <f aca="false">IF(C30&lt;&gt;"",$N$3,"")</f>
        <v>20260808</v>
      </c>
      <c r="C30" s="26" t="s">
        <v>73</v>
      </c>
      <c r="D30" s="20" t="n">
        <v>2037407332</v>
      </c>
      <c r="E30" s="20"/>
      <c r="F30" s="18" t="n">
        <v>11</v>
      </c>
      <c r="G30" s="18" t="s">
        <v>53</v>
      </c>
      <c r="H30" s="18" t="n">
        <v>11</v>
      </c>
      <c r="I30" s="18"/>
      <c r="J30" s="18"/>
      <c r="K30" s="18"/>
      <c r="L30" s="25" t="n">
        <v>0.02</v>
      </c>
      <c r="M30" s="21" t="s">
        <v>61</v>
      </c>
      <c r="N30" s="22" t="inlineStr">
        <is>
          <t>2026-09-01</t>
        </is>
      </c>
      <c r="O30" s="23" t="s">
        <v>31</v>
      </c>
    </row>
    <row r="31" s="5" customFormat="true" ht="45" hidden="false" customHeight="true" outlineLevel="0" collapsed="false">
      <c r="A31" s="1"/>
      <c r="B31" s="27" t="str">
        <f aca="false">IF(C31&lt;&gt;"",$N$3,"")</f>
        <v>20260808</v>
      </c>
      <c r="C31" s="1" t="s">
        <v>74</v>
      </c>
      <c r="D31" s="1"/>
      <c r="E31" s="1"/>
      <c r="F31" s="2"/>
      <c r="G31" s="1"/>
      <c r="H31" s="1"/>
      <c r="I31" s="1"/>
      <c r="J31" s="1"/>
      <c r="K31" s="1"/>
      <c r="L31" s="1"/>
      <c r="M31" s="1"/>
      <c r="N31" s="3"/>
      <c r="O31" s="4"/>
    </row>
    <row r="32" s="5" customFormat="true" ht="45" hidden="false" customHeight="true" outlineLevel="0" collapsed="false">
      <c r="A32" s="1"/>
      <c r="B32" s="27" t="str">
        <f aca="false">IF(C32&lt;&gt;"",$N$3,"")</f>
        <v/>
      </c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3"/>
      <c r="O32" s="4"/>
    </row>
    <row r="33" s="5" customFormat="true" ht="45" hidden="false" customHeight="true" outlineLevel="0" collapsed="false">
      <c r="A33" s="1"/>
      <c r="B33" s="27" t="str">
        <f aca="false">IF(C33&lt;&gt;"",$N$3,"")</f>
        <v/>
      </c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3"/>
      <c r="O33" s="4"/>
    </row>
    <row r="34" s="5" customFormat="true" ht="45" hidden="false" customHeight="true" outlineLevel="0" collapsed="false">
      <c r="A34" s="1"/>
      <c r="B34" s="27" t="str">
        <f aca="false">IF(C34&lt;&gt;"",$N$3,"")</f>
        <v/>
      </c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3"/>
      <c r="O34" s="4"/>
      <c r="AA34" s="5" t="n">
        <v>4</v>
      </c>
    </row>
    <row r="35" s="5" customFormat="true" ht="45" hidden="false" customHeight="true" outlineLevel="0" collapsed="false">
      <c r="A35" s="1"/>
      <c r="B35" s="27" t="str">
        <f aca="false">IF(C35&lt;&gt;"",$N$3,"")</f>
        <v/>
      </c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3"/>
      <c r="O35" s="4"/>
    </row>
    <row r="36" s="5" customFormat="true" ht="45" hidden="false" customHeight="true" outlineLevel="0" collapsed="false">
      <c r="A36" s="1"/>
      <c r="B36" s="27" t="str">
        <f aca="false">IF(C36&lt;&gt;"",$N$3,"")</f>
        <v/>
      </c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3"/>
      <c r="O36" s="4"/>
    </row>
    <row r="37" s="5" customFormat="true" ht="45" hidden="false" customHeight="true" outlineLevel="0" collapsed="false">
      <c r="A37" s="1"/>
      <c r="B37" s="27" t="str">
        <f aca="false">IF(C37&lt;&gt;"",$N$3,"")</f>
        <v/>
      </c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3"/>
      <c r="O37" s="4"/>
    </row>
    <row r="38" customFormat="false" ht="45" hidden="false" customHeight="true" outlineLevel="0" collapsed="false">
      <c r="B38" s="27" t="str">
        <f aca="false">IF(C38&lt;&gt;"",$N$3,"")</f>
        <v/>
      </c>
    </row>
    <row r="39" customFormat="false" ht="45" hidden="false" customHeight="true" outlineLevel="0" collapsed="false">
      <c r="B39" s="27" t="str">
        <f aca="false">IF(C39&lt;&gt;"",$N$3,"")</f>
        <v/>
      </c>
    </row>
    <row r="40" customFormat="false" ht="45" hidden="false" customHeight="true" outlineLevel="0" collapsed="false">
      <c r="B40" s="27" t="str">
        <f aca="false">IF(C40&lt;&gt;"",$N$3,"")</f>
        <v/>
      </c>
    </row>
    <row r="41" customFormat="false" ht="45" hidden="false" customHeight="true" outlineLevel="0" collapsed="false">
      <c r="B41" s="27" t="str">
        <f aca="false">IF(C41&lt;&gt;"",$N$3,"")</f>
        <v/>
      </c>
    </row>
    <row r="42" customFormat="false" ht="45" hidden="false" customHeight="true" outlineLevel="0" collapsed="false">
      <c r="B42" s="27" t="str">
        <f aca="false">IF(C42&lt;&gt;"",$N$3,"")</f>
        <v/>
      </c>
    </row>
    <row r="43" customFormat="false" ht="45" hidden="false" customHeight="true" outlineLevel="0" collapsed="false">
      <c r="B43" s="27" t="str">
        <f aca="false">IF(C43&lt;&gt;"",$N$3,"")</f>
        <v/>
      </c>
    </row>
    <row r="44" customFormat="false" ht="45" hidden="false" customHeight="true" outlineLevel="0" collapsed="false">
      <c r="B44" s="27" t="str">
        <f aca="false">IF(C44&lt;&gt;"",$N$3,"")</f>
        <v/>
      </c>
    </row>
    <row r="45" customFormat="false" ht="45" hidden="false" customHeight="true" outlineLevel="0" collapsed="false">
      <c r="B45" s="27" t="str">
        <f aca="false">IF(C45&lt;&gt;"",$N$3,"")</f>
        <v/>
      </c>
    </row>
    <row r="46" customFormat="false" ht="45" hidden="false" customHeight="true" outlineLevel="0" collapsed="false">
      <c r="B46" s="27" t="str">
        <f aca="false">IF(C46&lt;&gt;"",$N$3,"")</f>
        <v/>
      </c>
    </row>
    <row r="47" customFormat="false" ht="45" hidden="false" customHeight="true" outlineLevel="0" collapsed="false">
      <c r="B47" s="27" t="str">
        <f aca="false">IF(C47&lt;&gt;"",$N$3,"")</f>
        <v/>
      </c>
    </row>
    <row r="48" customFormat="false" ht="45" hidden="false" customHeight="true" outlineLevel="0" collapsed="false">
      <c r="B48" s="27" t="str">
        <f aca="false">IF(C48&lt;&gt;"",$N$3,"")</f>
        <v/>
      </c>
    </row>
    <row r="49" customFormat="false" ht="45" hidden="false" customHeight="true" outlineLevel="0" collapsed="false">
      <c r="B49" s="27" t="str">
        <f aca="false">IF(C49&lt;&gt;"",$N$3,"")</f>
        <v/>
      </c>
    </row>
    <row r="50" customFormat="false" ht="45" hidden="false" customHeight="true" outlineLevel="0" collapsed="false">
      <c r="B50" s="27" t="str">
        <f aca="false">IF(C50&lt;&gt;"",$N$3,"")</f>
        <v/>
      </c>
    </row>
    <row r="51" customFormat="false" ht="45" hidden="false" customHeight="true" outlineLevel="0" collapsed="false">
      <c r="B51" s="27" t="str">
        <f aca="false">IF(C51&lt;&gt;"",$N$3,"")</f>
        <v/>
      </c>
    </row>
    <row r="52" customFormat="false" ht="45" hidden="false" customHeight="true" outlineLevel="0" collapsed="false">
      <c r="B52" s="27" t="str">
        <f aca="false">IF(C52&lt;&gt;"",$N$3,"")</f>
        <v/>
      </c>
    </row>
    <row r="53" customFormat="false" ht="45" hidden="false" customHeight="true" outlineLevel="0" collapsed="false">
      <c r="B53" s="27" t="str">
        <f aca="false">IF(C53&lt;&gt;"",$N$3,"")</f>
        <v/>
      </c>
    </row>
    <row r="54" customFormat="false" ht="45" hidden="false" customHeight="true" outlineLevel="0" collapsed="false">
      <c r="B54" s="27" t="str">
        <f aca="false">IF(C54&lt;&gt;"",$N$3,"")</f>
        <v/>
      </c>
    </row>
    <row r="55" customFormat="false" ht="45" hidden="false" customHeight="true" outlineLevel="0" collapsed="false">
      <c r="B55" s="27" t="str">
        <f aca="false">IF(C55&lt;&gt;"",$N$3,"")</f>
        <v/>
      </c>
    </row>
    <row r="56" customFormat="false" ht="45" hidden="false" customHeight="true" outlineLevel="0" collapsed="false">
      <c r="B56" s="27" t="str">
        <f aca="false">IF(C56&lt;&gt;"",$N$3,"")</f>
        <v/>
      </c>
    </row>
    <row r="57" customFormat="false" ht="45" hidden="false" customHeight="true" outlineLevel="0" collapsed="false">
      <c r="B57" s="27" t="str">
        <f aca="false">IF(C57&lt;&gt;"",$N$3,"")</f>
        <v/>
      </c>
    </row>
  </sheetData>
  <mergeCells count="50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C6:C7"/>
    <mergeCell ref="D6:D7"/>
    <mergeCell ref="F6:F7"/>
    <mergeCell ref="G6:G7"/>
    <mergeCell ref="C9:C12"/>
    <mergeCell ref="D9:D12"/>
    <mergeCell ref="F9:F12"/>
    <mergeCell ref="G9:G12"/>
    <mergeCell ref="J9:J12"/>
    <mergeCell ref="L9:L12"/>
    <mergeCell ref="A13:A15"/>
    <mergeCell ref="C13:C15"/>
    <mergeCell ref="D13:D15"/>
    <mergeCell ref="F13:F15"/>
    <mergeCell ref="G13:G15"/>
    <mergeCell ref="L13:L15"/>
    <mergeCell ref="A17:A18"/>
    <mergeCell ref="F17:F18"/>
    <mergeCell ref="G17:G18"/>
    <mergeCell ref="L17:L18"/>
    <mergeCell ref="A21:A22"/>
    <mergeCell ref="F21:F22"/>
    <mergeCell ref="G21:G22"/>
    <mergeCell ref="L21:L22"/>
    <mergeCell ref="A23:A24"/>
    <mergeCell ref="F23:F24"/>
    <mergeCell ref="G23:G24"/>
    <mergeCell ref="L23:L24"/>
    <mergeCell ref="A25:A26"/>
    <mergeCell ref="F25:F26"/>
    <mergeCell ref="G25:G26"/>
    <mergeCell ref="L25:L26"/>
    <mergeCell ref="A28:A29"/>
    <mergeCell ref="F28:F29"/>
    <mergeCell ref="G28:G29"/>
    <mergeCell ref="L28:L29"/>
    <mergeCell ref="C31:C32"/>
  </mergeCells>
  <conditionalFormatting sqref="O9">
    <cfRule type="expression" priority="2" aboveAverage="0" equalAverage="0" bottom="0" percent="0" rank="0" text="" dxfId="0">
      <formula>&lt;&gt;""</formula>
    </cfRule>
  </conditionalFormatting>
  <conditionalFormatting sqref="O12">
    <cfRule type="expression" priority="3" aboveAverage="0" equalAverage="0" bottom="0" percent="0" rank="0" text="" dxfId="1">
      <formula>$A9&lt;&gt;""</formula>
    </cfRule>
  </conditionalFormatting>
  <conditionalFormatting sqref="O6:O8 O10:O11 O13:O30">
    <cfRule type="expression" priority="4" aboveAverage="0" equalAverage="0" bottom="0" percent="0" rank="0" text="" dxfId="2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27" width="34.25"/>
  </cols>
  <sheetData>
    <row r="1" customFormat="false" ht="160" hidden="false" customHeight="true" outlineLevel="0" collapsed="false">
      <c r="A1" s="28"/>
      <c r="B1" s="28"/>
      <c r="C1" s="28"/>
      <c r="D1" s="28"/>
      <c r="E1" s="28"/>
      <c r="F1" s="28"/>
      <c r="G1" s="28"/>
      <c r="H1" s="28"/>
      <c r="I1" s="28"/>
      <c r="J1" s="28"/>
    </row>
    <row r="2" customFormat="false" ht="160" hidden="false" customHeight="true" outlineLevel="0" collapsed="false">
      <c r="A2" s="28"/>
      <c r="B2" s="28"/>
      <c r="C2" s="28"/>
      <c r="D2" s="28"/>
      <c r="E2" s="28"/>
      <c r="F2" s="28"/>
      <c r="G2" s="28"/>
      <c r="H2" s="28"/>
      <c r="I2" s="28"/>
      <c r="J2" s="2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2026-08-11T13:19:32Z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EDB6D84B8BA14C6E8D32174BB043E5CE_13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