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255"/>
  </bookViews>
  <sheets>
    <sheet name="理货报告" sheetId="1" r:id="rId1"/>
    <sheet name="到货图片" sheetId="4" r:id="rId2"/>
  </sheets>
  <definedNames>
    <definedName name="_xlnm._FilterDatabase" localSheetId="0" hidden="1">理货报告!$A$5:$IP$35</definedName>
    <definedName name="_xlnm.Print_Titles" localSheetId="0">理货报告!$5:$5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<sst xmlns="http://schemas.openxmlformats.org/spreadsheetml/2006/main" count="76" uniqueCount="73">
  <si>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义乌心仪理货报告</t>
  </si>
  <si>
    <t>客户名称：吉祥微风商贸有限公司</t>
  </si>
  <si>
    <t>报关单号：</t>
  </si>
  <si>
    <t>货物到仓时间：</t>
  </si>
  <si>
    <t>20260904</t>
  </si>
  <si>
    <t>报关数量：</t>
  </si>
  <si>
    <t>入库单号：</t>
  </si>
  <si>
    <t>理货日期：</t>
  </si>
  <si>
    <t>汇总</t>
  </si>
  <si>
    <t>SKU:</t>
  </si>
  <si>
    <t>理货维度：托</t>
  </si>
  <si>
    <t>理货人：</t>
  </si>
  <si>
    <t>复核人：</t>
  </si>
  <si>
    <t>序号</t>
  </si>
  <si>
    <t>理货日期</t>
  </si>
  <si>
    <t>品名</t>
  </si>
  <si>
    <t>料号</t>
  </si>
  <si>
    <t>采购编号</t>
  </si>
  <si>
    <t>理货数量</t>
  </si>
  <si>
    <t>箱规</t>
  </si>
  <si>
    <t>合格</t>
  </si>
  <si>
    <t>残次</t>
  </si>
  <si>
    <t>少货</t>
  </si>
  <si>
    <t>多货</t>
  </si>
  <si>
    <t>毛重（KG)</t>
  </si>
  <si>
    <t>批次号</t>
  </si>
  <si>
    <t>效期</t>
  </si>
  <si>
    <t>箱唛</t>
  </si>
  <si>
    <t>L'OCCITANE 欧舒丹 玫瑰护手霜新版 30ml</t>
  </si>
  <si>
    <t>3253581782019</t>
  </si>
  <si>
    <t>Estee Lauder 雅诗兰黛 智妍乳液 100ml</t>
  </si>
  <si>
    <t>887167589230</t>
  </si>
  <si>
    <t>AC5</t>
  </si>
  <si>
    <t>SK-II 大红瓶面霜 滋润型 新版 80g</t>
  </si>
  <si>
    <t>4979006113044</t>
  </si>
  <si>
    <t>Estee Lauder 雅诗兰黛 DW粉底液二代 2W0 30ml</t>
  </si>
  <si>
    <t>887167495272</t>
  </si>
  <si>
    <t>A55</t>
  </si>
  <si>
    <t>Estee Lauder 雅诗兰黛 白金精华水 250ml</t>
  </si>
  <si>
    <t>27131208709</t>
  </si>
  <si>
    <t>AC4</t>
  </si>
  <si>
    <t>Estee Lauder 雅诗兰黛 DW粉底液二代 2C0 30ml</t>
  </si>
  <si>
    <t>887167495180</t>
  </si>
  <si>
    <t>B26</t>
  </si>
  <si>
    <t>HR 赫莲娜 至美琉光恒采精萃露 200ml</t>
  </si>
  <si>
    <t>4936968874291</t>
  </si>
  <si>
    <t>78A202</t>
  </si>
  <si>
    <t>Shiseido 资生堂 悦薇乳液 滋润型 100ml</t>
  </si>
  <si>
    <t>729238210462</t>
  </si>
  <si>
    <t>5356B5</t>
  </si>
  <si>
    <t>5237N5</t>
  </si>
  <si>
    <t>Shiseido 资生堂 悦薇水 滋润型 150ml</t>
  </si>
  <si>
    <t>729238210448</t>
  </si>
  <si>
    <t>5314L5</t>
  </si>
  <si>
    <t>Clinique 倩碧 黄油 有油 125ml</t>
  </si>
  <si>
    <t>20714598907</t>
  </si>
  <si>
    <t>C35</t>
  </si>
  <si>
    <t>Estee Lauder 雅诗兰黛 樱花原生液 200ml</t>
  </si>
  <si>
    <t>887167557338</t>
  </si>
  <si>
    <t>CA5</t>
  </si>
  <si>
    <t>SK-II 大红瓶面霜 清爽型 2025版 80g</t>
  </si>
  <si>
    <t>4979006113136</t>
  </si>
  <si>
    <t>Estee Lauder 雅诗兰黛 DW粉底液二代 1W1 30ml</t>
  </si>
  <si>
    <t>887167495098</t>
  </si>
  <si>
    <t>B16</t>
  </si>
  <si>
    <t>Estee Lauder 雅诗兰黛 小棕瓶特润修护肌透精华露 100ml</t>
  </si>
  <si>
    <t>887167485525</t>
  </si>
  <si>
    <t>J26</t>
  </si>
  <si>
    <t>Clarins 娇韵诗 抚纹霜 175ml</t>
  </si>
  <si>
    <t>3380810277807</t>
  </si>
  <si>
    <t>LA MER 海蓝之谜 洁面 125ml</t>
  </si>
  <si>
    <t>747930095903</t>
  </si>
  <si>
    <t>E26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</si>
</sst>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USD]\ #,##0;[$USD]\ \-#,##0"/>
    <numFmt numFmtId="177" formatCode="0_ "/>
    <numFmt numFmtId="178" formatCode="000000"/>
    <numFmt numFmtId="179" formatCode="yyyy/m/d;@"/>
  </numFmts>
  <fonts count="30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color rgb="FF000000"/>
      <name val="宋体"/>
      <charset val="134"/>
      <scheme val="minor"/>
    </font>
    <font>
      <sz val="10"/>
      <color rgb="FF000000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DDF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26" fillId="0" borderId="0">
      <alignment vertical="center"/>
    </xf>
    <xf numFmtId="0" fontId="26" fillId="0" borderId="0"/>
    <xf numFmtId="0" fontId="27" fillId="0" borderId="0">
      <alignment vertical="center"/>
    </xf>
    <xf numFmtId="0" fontId="28" fillId="0" borderId="0"/>
    <xf numFmtId="0" fontId="29" fillId="0" borderId="0"/>
    <xf numFmtId="176" fontId="26" fillId="0" borderId="0"/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wrapText="1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9" fontId="6" fillId="0" borderId="6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177" fontId="0" fillId="0" borderId="0" xfId="0" applyNumberFormat="1" applyFont="1" applyBorder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7" xfId="51"/>
    <cellStyle name="Normal_Sheet1" xfId="52"/>
    <cellStyle name="常规_Q7-Q9 MBI 4000 出口委托单模板(Q7Q9)" xfId="53"/>
    <cellStyle name="常规 8" xfId="54"/>
    <cellStyle name="Normal 2" xfId="55"/>
  </cellStyles>
  <dxfs count="1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mruColors>
      <color rgb="0092D050"/>
      <color rgb="00FDDFCD"/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A1:O35"/>
  <sheetViews>
    <sheetView tabSelected="1" zoomScale="90" zoomScaleNormal="90" workbookViewId="0">
      <pane ySplit="5" topLeftCell="A6" activePane="bottomLeft" state="frozen"/>
      <selection/>
      <selection pane="bottomLeft" activeCell="J11" sqref="J11"/>
    </sheetView>
  </sheetViews>
  <sheetFormatPr defaultColWidth="9" defaultRowHeight="45" customHeight="1"/>
  <cols>
    <col min="1" max="2" width="8.94166666666667" style="3" customWidth="1"/>
    <col min="3" max="3" width="26.625" style="3" customWidth="1"/>
    <col min="4" max="4" width="17.875" style="3" customWidth="1"/>
    <col min="5" max="5" width="10.125" style="3" customWidth="1"/>
    <col min="6" max="6" width="13.625" style="4" customWidth="1"/>
    <col min="7" max="7" width="12.8666666666667" style="3" customWidth="1"/>
    <col min="8" max="8" width="8.94166666666667" style="3" customWidth="1"/>
    <col min="9" max="9" width="10.375" style="3" customWidth="1"/>
    <col min="10" max="11" width="8.94166666666667" style="3" customWidth="1"/>
    <col min="12" max="12" width="11.125" style="3" customWidth="1"/>
    <col min="13" max="13" width="13.75" style="3" customWidth="1"/>
    <col min="14" max="14" width="11.5" style="5" customWidth="1"/>
    <col min="15" max="15" width="18.75" style="6" customWidth="1"/>
    <col min="16" max="16" width="14.5" style="7" hidden="1" customWidth="1"/>
    <col min="17" max="249" width="14.5" style="7" customWidth="1"/>
    <col min="250" max="250" width="14.5" style="7"/>
  </cols>
  <sheetData>
    <row r="1" s="2" customFormat="1" ht="28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28.5" customHeight="1" spans="1:15">
      <c r="A2" s="9" t="s">
        <v>1</v>
      </c>
      <c r="B2" s="9"/>
      <c r="C2" s="9"/>
      <c r="D2" s="9"/>
      <c r="E2" s="9"/>
      <c r="F2" s="9"/>
      <c r="G2" s="10" t="s">
        <v>2</v>
      </c>
      <c r="H2" s="10"/>
      <c r="I2" s="10"/>
      <c r="J2" s="10"/>
      <c r="K2" s="10"/>
      <c r="L2" s="11" t="s">
        <v>3</v>
      </c>
      <c r="M2" s="11"/>
      <c r="N2" s="12" t="s">
        <v>4</v>
      </c>
      <c r="O2" s="12"/>
    </row>
    <row r="3" s="2" customFormat="1" ht="27.75" customHeight="1" spans="1:15">
      <c r="A3" s="10" t="s">
        <v>5</v>
      </c>
      <c r="B3" s="10"/>
      <c r="C3" s="10"/>
      <c r="D3" s="10"/>
      <c r="E3" s="10"/>
      <c r="F3" s="10"/>
      <c r="G3" s="13" t="s">
        <v>6</v>
      </c>
      <c r="H3" s="14"/>
      <c r="I3" s="14"/>
      <c r="J3" s="14"/>
      <c r="K3" s="15"/>
      <c r="L3" s="16" t="s">
        <v>7</v>
      </c>
      <c r="M3" s="17"/>
      <c r="N3" s="12" t="s">
        <v>4</v>
      </c>
      <c r="O3" s="12"/>
    </row>
    <row r="4" s="2" customFormat="1" ht="22.5" customHeight="1" spans="1:15">
      <c r="A4" s="18" t="s">
        <v>8</v>
      </c>
      <c r="B4" s="19"/>
      <c r="C4" s="20" t="s">
        <v>9</v>
      </c>
      <c r="D4" s="20" t="s">
        <v>10</v>
      </c>
      <c r="E4" s="20"/>
      <c r="F4" s="21">
        <f>SUM(F5:F485)</f>
        <v>0</v>
      </c>
      <c r="G4" s="21"/>
      <c r="H4" s="21">
        <f>SUM(H5:H485)</f>
        <v>0</v>
      </c>
      <c r="I4" s="21">
        <f>SUM(I5:I485)</f>
        <v>0</v>
      </c>
      <c r="J4" s="21">
        <f>SUM(J5:J485)</f>
        <v>0</v>
      </c>
      <c r="K4" s="21">
        <f>SUM(K5:K485)</f>
        <v>0</v>
      </c>
      <c r="L4" s="21" t="s">
        <v>11</v>
      </c>
      <c r="M4" s="21"/>
      <c r="N4" s="21" t="s">
        <v>12</v>
      </c>
      <c r="O4" s="21"/>
    </row>
    <row r="5" s="2" customFormat="1" ht="22.5" customHeight="1" spans="1:15">
      <c r="A5" s="22" t="s">
        <v>13</v>
      </c>
      <c r="B5" s="22" t="s">
        <v>14</v>
      </c>
      <c r="C5" s="22" t="s">
        <v>15</v>
      </c>
      <c r="D5" s="23" t="s">
        <v>16</v>
      </c>
      <c r="E5" s="23" t="s">
        <v>17</v>
      </c>
      <c r="F5" s="22" t="s">
        <v>18</v>
      </c>
      <c r="G5" s="22" t="s">
        <v>19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4" t="s">
        <v>25</v>
      </c>
      <c r="N5" s="24" t="s">
        <v>26</v>
      </c>
      <c r="O5" s="12" t="s">
        <v>27</v>
      </c>
    </row>
    <row r="6" s="2" customFormat="1" ht="43" customHeight="1" spans="1:15">
      <c r="A6" s="25">
        <v>1</v>
      </c>
      <c r="B6" s="25" t="str">
        <f t="shared" ref="B6:B17" si="0">IF(C6&lt;&gt;"",$N$3,"")</f>
        <v>20260904</v>
      </c>
      <c r="C6" s="26" t="s">
        <v>28</v>
      </c>
      <c r="D6" s="26" t="s">
        <v>29</v>
      </c>
      <c r="E6" s="27"/>
      <c r="F6" s="28"/>
      <c r="G6" s="29"/>
      <c r="H6" s="29"/>
      <c r="I6" s="29"/>
      <c r="J6" s="29"/>
      <c r="K6" s="29"/>
      <c r="L6" s="29"/>
      <c r="M6" s="30">
        <v>1023086</v>
      </c>
      <c r="N6" s="31" t="inlineStr">
        <is>
          <t>2029-02-26</t>
        </is>
      </c>
      <c r="O6" s="32"/>
    </row>
    <row r="7" s="2" customFormat="1" ht="43" customHeight="1" spans="1:15">
      <c r="A7" s="33">
        <v>2</v>
      </c>
      <c r="B7" s="25" t="str">
        <f t="shared" si="0"/>
        <v>20260904</v>
      </c>
      <c r="C7" s="26" t="s">
        <v>30</v>
      </c>
      <c r="D7" s="26" t="s">
        <v>31</v>
      </c>
      <c r="E7" s="27"/>
      <c r="F7" s="34"/>
      <c r="G7" s="35"/>
      <c r="H7" s="35"/>
      <c r="I7" s="35"/>
      <c r="J7" s="35"/>
      <c r="K7" s="35"/>
      <c r="L7" s="36"/>
      <c r="M7" s="30" t="s">
        <v>32</v>
      </c>
      <c r="N7" s="37" t="inlineStr">
        <is>
          <t>2028-12-01</t>
        </is>
      </c>
      <c r="O7" s="38"/>
    </row>
    <row r="8" s="2" customFormat="1" ht="43" customHeight="1" spans="1:15">
      <c r="A8" s="39"/>
      <c r="B8" s="25" t="str">
        <f t="shared" si="0"/>
        <v>20260904</v>
      </c>
      <c r="C8" s="26" t="s">
        <v>33</v>
      </c>
      <c r="D8" s="26" t="s">
        <v>34</v>
      </c>
      <c r="E8" s="27"/>
      <c r="F8" s="40"/>
      <c r="G8" s="35"/>
      <c r="H8" s="35"/>
      <c r="I8" s="35"/>
      <c r="J8" s="35"/>
      <c r="K8" s="35"/>
      <c r="L8" s="41"/>
      <c r="M8" s="30">
        <v>6042211800</v>
      </c>
      <c r="N8" s="37" t="inlineStr">
        <is>
          <t>2029-02-11</t>
        </is>
      </c>
      <c r="O8" s="38"/>
    </row>
    <row r="9" s="2" customFormat="1" ht="43" customHeight="1" spans="1:15">
      <c r="A9" s="39"/>
      <c r="B9" s="25" t="str">
        <f t="shared" si="0"/>
        <v>20260904</v>
      </c>
      <c r="C9" s="26" t="s">
        <v>35</v>
      </c>
      <c r="D9" s="26" t="s">
        <v>36</v>
      </c>
      <c r="E9" s="27"/>
      <c r="F9" s="42"/>
      <c r="G9" s="35"/>
      <c r="H9" s="35"/>
      <c r="I9" s="35"/>
      <c r="J9" s="35"/>
      <c r="K9" s="35"/>
      <c r="L9" s="43"/>
      <c r="M9" s="30" t="s">
        <v>37</v>
      </c>
      <c r="N9" s="37" t="inlineStr">
        <is>
          <t>2028-05-01</t>
        </is>
      </c>
      <c r="O9" s="38"/>
    </row>
    <row r="10" s="2" customFormat="1" ht="43" customHeight="1" spans="1:15">
      <c r="A10" s="33">
        <v>3</v>
      </c>
      <c r="B10" s="25" t="str">
        <f t="shared" si="0"/>
        <v>20260904</v>
      </c>
      <c r="C10" s="26" t="s">
        <v>38</v>
      </c>
      <c r="D10" s="26" t="s">
        <v>39</v>
      </c>
      <c r="E10" s="27"/>
      <c r="F10" s="28"/>
      <c r="G10" s="35"/>
      <c r="H10" s="44"/>
      <c r="I10" s="35"/>
      <c r="J10" s="35"/>
      <c r="K10" s="35"/>
      <c r="L10" s="35"/>
      <c r="M10" s="30" t="s">
        <v>40</v>
      </c>
      <c r="N10" s="37" t="inlineStr">
        <is>
          <t>2027-12-01</t>
        </is>
      </c>
      <c r="O10" s="38"/>
    </row>
    <row r="11" s="2" customFormat="1" ht="43" customHeight="1" spans="1:15">
      <c r="A11" s="45"/>
      <c r="B11" s="25" t="str">
        <f t="shared" si="0"/>
        <v>20260904</v>
      </c>
      <c r="C11" s="26" t="s">
        <v>41</v>
      </c>
      <c r="D11" s="26" t="s">
        <v>42</v>
      </c>
      <c r="E11" s="27"/>
      <c r="F11" s="28"/>
      <c r="G11" s="35"/>
      <c r="H11" s="44"/>
      <c r="I11" s="35"/>
      <c r="J11" s="35"/>
      <c r="K11" s="35"/>
      <c r="L11" s="35"/>
      <c r="M11" s="30" t="s">
        <v>43</v>
      </c>
      <c r="N11" s="46" t="inlineStr">
        <is>
          <t>2029-02-01</t>
        </is>
      </c>
      <c r="O11" s="38"/>
    </row>
    <row r="12" s="2" customFormat="1" ht="43" customHeight="1" spans="1:15">
      <c r="A12" s="25">
        <v>4</v>
      </c>
      <c r="B12" s="25" t="str">
        <f t="shared" si="0"/>
        <v>20260904</v>
      </c>
      <c r="C12" s="26" t="s">
        <v>44</v>
      </c>
      <c r="D12" s="26" t="s">
        <v>45</v>
      </c>
      <c r="E12" s="27"/>
      <c r="F12" s="28"/>
      <c r="G12" s="35"/>
      <c r="H12" s="35"/>
      <c r="I12" s="35"/>
      <c r="J12" s="35"/>
      <c r="K12" s="35"/>
      <c r="L12" s="35"/>
      <c r="M12" s="30" t="s">
        <v>46</v>
      </c>
      <c r="N12" s="37" t="inlineStr">
        <is>
          <t>2029-02-01</t>
        </is>
      </c>
      <c r="O12" s="38"/>
    </row>
    <row r="13" s="2" customFormat="1" ht="43" customHeight="1" spans="1:15">
      <c r="A13" s="33">
        <v>5</v>
      </c>
      <c r="B13" s="47" t="str">
        <f t="shared" si="0"/>
        <v>20260904</v>
      </c>
      <c r="C13" s="26" t="s">
        <v>47</v>
      </c>
      <c r="D13" s="26" t="s">
        <v>48</v>
      </c>
      <c r="E13" s="27"/>
      <c r="F13" s="34"/>
      <c r="G13" s="36"/>
      <c r="H13" s="35"/>
      <c r="I13" s="35"/>
      <c r="J13" s="35"/>
      <c r="K13" s="35"/>
      <c r="L13" s="36"/>
      <c r="M13" s="30" t="s">
        <v>49</v>
      </c>
      <c r="N13" s="37" t="inlineStr">
        <is>
          <t>2028-12-22</t>
        </is>
      </c>
      <c r="O13" s="38"/>
    </row>
    <row r="14" s="2" customFormat="1" ht="43" customHeight="1" spans="1:15">
      <c r="A14" s="39"/>
      <c r="B14" s="47" t="str">
        <f t="shared" si="0"/>
        <v>20260904</v>
      </c>
      <c r="C14" s="26" t="s">
        <v>47</v>
      </c>
      <c r="D14" s="26" t="s">
        <v>48</v>
      </c>
      <c r="E14" s="27"/>
      <c r="F14" s="40"/>
      <c r="G14" s="41"/>
      <c r="H14" s="35"/>
      <c r="I14" s="35"/>
      <c r="J14" s="35"/>
      <c r="K14" s="35"/>
      <c r="L14" s="41"/>
      <c r="M14" s="30" t="s">
        <v>50</v>
      </c>
      <c r="N14" s="37" t="inlineStr">
        <is>
          <t>2028-08-25</t>
        </is>
      </c>
      <c r="O14" s="38"/>
    </row>
    <row r="15" s="2" customFormat="1" ht="43" customHeight="1" spans="1:15">
      <c r="A15" s="39"/>
      <c r="B15" s="47" t="str">
        <f t="shared" si="0"/>
        <v>20260904</v>
      </c>
      <c r="C15" s="26" t="s">
        <v>51</v>
      </c>
      <c r="D15" s="26" t="s">
        <v>52</v>
      </c>
      <c r="E15" s="27"/>
      <c r="F15" s="40"/>
      <c r="G15" s="41"/>
      <c r="H15" s="35"/>
      <c r="I15" s="35"/>
      <c r="J15" s="35"/>
      <c r="K15" s="35"/>
      <c r="L15" s="41"/>
      <c r="M15" s="30" t="s">
        <v>53</v>
      </c>
      <c r="N15" s="37" t="inlineStr">
        <is>
          <t>2028-11-10</t>
        </is>
      </c>
      <c r="O15" s="38"/>
    </row>
    <row r="16" s="2" customFormat="1" ht="43" customHeight="1" spans="1:15">
      <c r="A16" s="39"/>
      <c r="B16" s="47" t="str">
        <f t="shared" si="0"/>
        <v>20260904</v>
      </c>
      <c r="C16" s="26" t="s">
        <v>54</v>
      </c>
      <c r="D16" s="26" t="s">
        <v>55</v>
      </c>
      <c r="E16" s="27"/>
      <c r="F16" s="40"/>
      <c r="G16" s="41"/>
      <c r="H16" s="35"/>
      <c r="I16" s="35"/>
      <c r="J16" s="35"/>
      <c r="K16" s="35"/>
      <c r="L16" s="41"/>
      <c r="M16" s="30" t="s">
        <v>56</v>
      </c>
      <c r="N16" s="37" t="inlineStr">
        <is>
          <t>2028-03-01</t>
        </is>
      </c>
      <c r="O16" s="38"/>
    </row>
    <row r="17" s="2" customFormat="1" ht="43" customHeight="1" spans="1:15">
      <c r="A17" s="45"/>
      <c r="B17" s="47" t="str">
        <f t="shared" si="0"/>
        <v>20260904</v>
      </c>
      <c r="C17" s="26" t="s">
        <v>57</v>
      </c>
      <c r="D17" s="26" t="s">
        <v>58</v>
      </c>
      <c r="E17" s="27"/>
      <c r="F17" s="42"/>
      <c r="G17" s="43"/>
      <c r="H17" s="35"/>
      <c r="I17" s="35"/>
      <c r="J17" s="35"/>
      <c r="K17" s="35"/>
      <c r="L17" s="43"/>
      <c r="M17" s="30" t="s">
        <v>59</v>
      </c>
      <c r="N17" s="37" t="inlineStr">
        <is>
          <t>2028-10-01</t>
        </is>
      </c>
      <c r="O17" s="38"/>
    </row>
    <row r="18" s="2" customFormat="1" ht="43" customHeight="1" spans="1:15">
      <c r="A18" s="39">
        <v>6</v>
      </c>
      <c r="B18" s="48" t="str">
        <f>IF(C19&lt;&gt;"",$N$3,"")</f>
        <v>20260904</v>
      </c>
      <c r="C18" s="26" t="s">
        <v>60</v>
      </c>
      <c r="D18" s="26" t="s">
        <v>61</v>
      </c>
      <c r="E18" s="27"/>
      <c r="F18" s="40"/>
      <c r="G18" s="41"/>
      <c r="H18" s="35"/>
      <c r="I18" s="35"/>
      <c r="J18" s="35"/>
      <c r="K18" s="35"/>
      <c r="L18" s="41"/>
      <c r="M18" s="30">
        <v>5323211800</v>
      </c>
      <c r="N18" s="37" t="inlineStr">
        <is>
          <t>2028-11-19</t>
        </is>
      </c>
      <c r="O18" s="38"/>
    </row>
    <row r="19" s="2" customFormat="1" ht="43" customHeight="1" spans="1:15">
      <c r="A19" s="45"/>
      <c r="B19" s="49"/>
      <c r="C19" s="50" t="s">
        <v>62</v>
      </c>
      <c r="D19" s="50" t="s">
        <v>63</v>
      </c>
      <c r="E19" s="27"/>
      <c r="F19" s="42"/>
      <c r="G19" s="43"/>
      <c r="H19" s="35"/>
      <c r="I19" s="35"/>
      <c r="J19" s="35"/>
      <c r="K19" s="35"/>
      <c r="L19" s="43"/>
      <c r="M19" s="30" t="s">
        <v>64</v>
      </c>
      <c r="N19" s="37" t="inlineStr">
        <is>
          <t>2029-01-01</t>
        </is>
      </c>
      <c r="O19" s="38"/>
    </row>
    <row r="20" s="2" customFormat="1" ht="43" customHeight="1" spans="1:15">
      <c r="A20" s="33">
        <v>7</v>
      </c>
      <c r="B20" s="25" t="str">
        <f>IF(C20&lt;&gt;"",$N$3,"")</f>
        <v>20260904</v>
      </c>
      <c r="C20" s="50" t="s">
        <v>65</v>
      </c>
      <c r="D20" s="50" t="s">
        <v>66</v>
      </c>
      <c r="E20" s="27"/>
      <c r="F20" s="34"/>
      <c r="G20" s="35"/>
      <c r="H20" s="35"/>
      <c r="I20" s="35"/>
      <c r="J20" s="35"/>
      <c r="K20" s="35"/>
      <c r="L20" s="35"/>
      <c r="M20" s="30" t="s">
        <v>67</v>
      </c>
      <c r="N20" s="46" t="inlineStr">
        <is>
          <t>2029-02-01</t>
        </is>
      </c>
      <c r="O20" s="38"/>
    </row>
    <row r="21" s="2" customFormat="1" ht="43" customHeight="1" spans="1:15">
      <c r="A21" s="39"/>
      <c r="B21" s="25" t="str">
        <f>IF(C21&lt;&gt;"",$N$3,"")</f>
        <v>20260904</v>
      </c>
      <c r="C21" s="50" t="s">
        <v>68</v>
      </c>
      <c r="D21" s="50" t="s">
        <v>69</v>
      </c>
      <c r="E21" s="27"/>
      <c r="F21" s="40"/>
      <c r="G21" s="35"/>
      <c r="H21" s="35"/>
      <c r="I21" s="35"/>
      <c r="J21" s="35"/>
      <c r="K21" s="35"/>
      <c r="L21" s="35"/>
      <c r="M21" s="30">
        <v>548177</v>
      </c>
      <c r="N21" s="46"/>
      <c r="O21" s="38"/>
    </row>
    <row r="22" s="2" customFormat="1" ht="43" customHeight="1" spans="1:15">
      <c r="A22" s="45"/>
      <c r="B22" s="25" t="str">
        <f>IF(C22&lt;&gt;"",$N$3,"")</f>
        <v>20260904</v>
      </c>
      <c r="C22" s="50" t="s">
        <v>70</v>
      </c>
      <c r="D22" s="50" t="s">
        <v>71</v>
      </c>
      <c r="E22" s="27"/>
      <c r="F22" s="42"/>
      <c r="G22" s="35"/>
      <c r="H22" s="35"/>
      <c r="I22" s="35"/>
      <c r="J22" s="35"/>
      <c r="K22" s="35"/>
      <c r="L22" s="35"/>
      <c r="M22" s="30" t="s">
        <v>72</v>
      </c>
      <c r="N22" s="46" t="inlineStr">
        <is>
          <t>2029-02-01</t>
        </is>
      </c>
      <c r="O22" s="38"/>
    </row>
    <row r="23" customHeight="1" spans="1:15">
      <c r="B23" t="str">
        <f t="shared" ref="B23:B35" si="1">IF(C23&lt;&gt;"",$N$3,"")</f>
        <v/>
      </c>
      <c r="F23" s="51"/>
    </row>
    <row r="24" customHeight="1" spans="1:15">
      <c r="B24" t="str">
        <f t="shared" si="1"/>
        <v/>
      </c>
    </row>
    <row r="25" customHeight="1" spans="1:15">
      <c r="B25" t="str">
        <f t="shared" si="1"/>
        <v/>
      </c>
    </row>
    <row r="26" customHeight="1" spans="1:15">
      <c r="B26" t="str">
        <f t="shared" si="1"/>
        <v/>
      </c>
    </row>
    <row r="27" customHeight="1" spans="1:15">
      <c r="B27" t="str">
        <f t="shared" si="1"/>
        <v/>
      </c>
    </row>
    <row r="28" customHeight="1" spans="1:15">
      <c r="B28" t="str">
        <f t="shared" si="1"/>
        <v/>
      </c>
    </row>
    <row r="29" customHeight="1" spans="1:15">
      <c r="B29" t="str">
        <f t="shared" si="1"/>
        <v/>
      </c>
    </row>
    <row r="30" customHeight="1" spans="1:15">
      <c r="B30" t="str">
        <f t="shared" si="1"/>
        <v/>
      </c>
    </row>
    <row r="31" customHeight="1" spans="1:15">
      <c r="B31" t="str">
        <f t="shared" si="1"/>
        <v/>
      </c>
    </row>
    <row r="32" customHeight="1" spans="1:15">
      <c r="B32" t="str">
        <f t="shared" si="1"/>
        <v/>
      </c>
    </row>
    <row r="33" customHeight="1" spans="2:2">
      <c r="B33" t="str">
        <f t="shared" si="1"/>
        <v/>
      </c>
    </row>
    <row r="34" customHeight="1" spans="2:2">
      <c r="B34" t="str">
        <f t="shared" si="1"/>
        <v/>
      </c>
    </row>
    <row r="35" customHeight="1" spans="2:2">
      <c r="B35" t="str">
        <f t="shared" si="1"/>
        <v/>
      </c>
    </row>
  </sheetData>
  <sheetProtection formatCells="0" formatColumns="0" formatRows="0" insertRows="0" insertColumns="0" insertHyperlinks="0" deleteColumns="0" deleteRows="0" sort="0" autoFilter="0" pivotTables="0"/>
  <protectedRanges>
    <protectedRange password="E43B" sqref="A3:M3 A4:O5 N3:O3 A1:O1 A2:M2 N2:O2" name="区域1"/>
  </protectedRanges>
  <mergeCells count="28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9"/>
    <mergeCell ref="A10:A11"/>
    <mergeCell ref="A13:A17"/>
    <mergeCell ref="A18:A19"/>
    <mergeCell ref="A20:A22"/>
    <mergeCell ref="B18:B19"/>
    <mergeCell ref="G7:G9"/>
    <mergeCell ref="G10:G11"/>
    <mergeCell ref="G13:G17"/>
    <mergeCell ref="G18:G19"/>
    <mergeCell ref="G20:G22"/>
    <mergeCell ref="L7:L9"/>
    <mergeCell ref="L10:L11"/>
    <mergeCell ref="L13:L17"/>
    <mergeCell ref="L18:L19"/>
    <mergeCell ref="L20:L22"/>
  </mergeCells>
  <conditionalFormatting sqref="M6:M22">
    <cfRule type="duplicateValues" dxfId="0" priority="1"/>
  </conditionalFormatting>
  <conditionalFormatting sqref="O18:O19">
    <cfRule type="expression" dxfId="1" priority="4">
      <formula>$A18&lt;&gt;""</formula>
    </cfRule>
  </conditionalFormatting>
  <conditionalFormatting sqref="O12:O17 O20:O22">
    <cfRule type="expression" dxfId="1" priority="2">
      <formula>$A12&lt;&gt;""</formula>
    </cfRule>
  </conditionalFormatting>
  <pageMargins left="0.239583333333333" right="0.200694444444444" top="0.310416666666667" bottom="0.161111111111111" header="0.310416666666667" footer="0.310416666666667"/>
  <pageSetup paperSize="9" scale="3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B1" sqref="B1"/>
    </sheetView>
  </sheetViews>
  <sheetFormatPr defaultColWidth="9" defaultRowHeight="13.5" outlineLevelRow="1"/>
  <cols>
    <col min="1" max="10" width="34.25" customWidth="1"/>
  </cols>
  <sheetData>
    <row r="1" ht="160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60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理货报告</vt:lpstr>
      <vt:lpstr>到货图片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ZANGJIAL</cp:lastModifiedBy>
  <dcterms:created xsi:type="dcterms:W3CDTF">2020-04-22T16:50:00Z</dcterms:created>
  <dcterms:modified xsi:type="dcterms:W3CDTF">2026-09-15T01:10:41Z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27349A7F88FB428D971F4A76573CBDE2_13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