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windowWidth="27945" windowHeight="12255"/>
  </bookViews>
  <sheets>
    <sheet name="理货报告" sheetId="1" r:id="rId1"/>
    <sheet name="到货图片" sheetId="4" r:id="rId2"/>
  </sheets>
  <definedNames>
    <definedName name="_xlnm._FilterDatabase" localSheetId="0" hidden="1">理货报告!$A$5:$IP$74</definedName>
    <definedName name="_xlnm.Print_Titles" localSheetId="0">理货报告!$5:$5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<sst xmlns="http://schemas.openxmlformats.org/spreadsheetml/2006/main" count="206" uniqueCount="172">
  <si>
    <t>义乌金讯中心仓理货报告</t>
  </si>
  <si>
    <t>客户名称：吉祥微风商贸有限公司</t>
  </si>
  <si>
    <t>报关单号：</t>
  </si>
  <si>
    <t>货物到仓时间：</t>
  </si>
  <si>
    <t>20260904</t>
  </si>
  <si>
    <t>报关数量：16357</t>
  </si>
  <si>
    <t>入库单号：</t>
  </si>
  <si>
    <t>理货日期：</t>
  </si>
  <si>
    <t>汇总</t>
  </si>
  <si>
    <t>SKU:37</t>
  </si>
  <si>
    <t>理货维度：11托</t>
  </si>
  <si>
    <t>理货人：</t>
  </si>
  <si>
    <t>复核人：</t>
  </si>
  <si>
    <t>序号</t>
  </si>
  <si>
    <t>理货日期</t>
  </si>
  <si>
    <t>品名</t>
  </si>
  <si>
    <t>料号</t>
  </si>
  <si>
    <t>采购编号</t>
  </si>
  <si>
    <t>理货数量</t>
  </si>
  <si>
    <t>箱规</t>
  </si>
  <si>
    <t>合格</t>
  </si>
  <si>
    <t>残次</t>
  </si>
  <si>
    <t>少货</t>
  </si>
  <si>
    <t>多货</t>
  </si>
  <si>
    <t>毛重（KG)</t>
  </si>
  <si>
    <t>批次号</t>
  </si>
  <si>
    <t>效期</t>
  </si>
  <si>
    <t>箱唛</t>
  </si>
  <si>
    <t>LANCOME 兰蔻菁纯三件套（面霜60ml+眼霜20ml+水150ml）</t>
  </si>
  <si>
    <t>4894374770197</t>
  </si>
  <si>
    <t>7WZ41C</t>
  </si>
  <si>
    <t>/</t>
  </si>
  <si>
    <t>7W280C</t>
  </si>
  <si>
    <t>7WZ42C</t>
  </si>
  <si>
    <t>Fresh 馥蕾诗 黑白罐面膜套装 100ml * 2</t>
  </si>
  <si>
    <t>809280171987</t>
  </si>
  <si>
    <t>4M03A4</t>
  </si>
  <si>
    <t>HR 赫莲娜 绿宝瓶护肤套装（洁面125ml+新肌水200ml+精华露50ml）</t>
  </si>
  <si>
    <t>4894374724244</t>
  </si>
  <si>
    <t>TS02097</t>
  </si>
  <si>
    <t>Clarins 娇韵诗 孕期两件套 ( 抚纹霜 175ml + 护理油 100ml )</t>
  </si>
  <si>
    <t>3666057356667</t>
  </si>
  <si>
    <t>0613076</t>
  </si>
  <si>
    <t>Clarins 娇韵诗 莲花面部护理油 30ml</t>
  </si>
  <si>
    <t>3666057030956</t>
  </si>
  <si>
    <t>0608009</t>
  </si>
  <si>
    <t>GIORGIO ARMANI 阿玛尼 大师粉底液 3号色 新版 30ml</t>
  </si>
  <si>
    <t>3614273755146</t>
  </si>
  <si>
    <t>40Z500</t>
  </si>
  <si>
    <t>Clarins 娇韵诗 双萃精华 九代 100ml</t>
  </si>
  <si>
    <t>3666057202520</t>
  </si>
  <si>
    <t>0617289</t>
  </si>
  <si>
    <t>LA MER 海蓝之谜 云绒面霜 100ml</t>
  </si>
  <si>
    <t>747930139874</t>
  </si>
  <si>
    <t>B75</t>
  </si>
  <si>
    <t>LA MER 海蓝之谜 经典面霜 60ml</t>
  </si>
  <si>
    <t>747930000013</t>
  </si>
  <si>
    <t>E06</t>
  </si>
  <si>
    <t>Fresh/馥蕾诗 玫瑰面霜50ml</t>
  </si>
  <si>
    <t>809280153457</t>
  </si>
  <si>
    <t>6C01</t>
  </si>
  <si>
    <t>LA MER 海蓝之谜 焕新精粹水 2025版 150ml</t>
  </si>
  <si>
    <t>747930175339</t>
  </si>
  <si>
    <t>A55</t>
  </si>
  <si>
    <t>Clarins 娇韵诗 水漾持色唇釉 03色号 7ml</t>
  </si>
  <si>
    <t>3666057333330</t>
  </si>
  <si>
    <t>0511940</t>
  </si>
  <si>
    <t>CPB 肌肤之钥 洁面 滋润型 125ml</t>
  </si>
  <si>
    <t>729238171640</t>
  </si>
  <si>
    <t>5156S5</t>
  </si>
  <si>
    <t>YSL 圣罗兰 恒久粉底液 LN4号色 25ml</t>
  </si>
  <si>
    <t>3614273593540</t>
  </si>
  <si>
    <t>40A402</t>
  </si>
  <si>
    <t>Clarins 娇韵诗 双萃精华 九代 50ml</t>
  </si>
  <si>
    <t>3666057202476</t>
  </si>
  <si>
    <t>0608162</t>
  </si>
  <si>
    <t>Clarins 娇韵诗 三檀面部护理油 30ml</t>
  </si>
  <si>
    <t>3666057030994</t>
  </si>
  <si>
    <t>0548021</t>
  </si>
  <si>
    <t>YSL 圣罗兰 恒久粉底液粉盖 LC1号色 25ml</t>
  </si>
  <si>
    <t>3614274403183</t>
  </si>
  <si>
    <t>40A300</t>
  </si>
  <si>
    <t>0522077</t>
  </si>
  <si>
    <t>0523159</t>
  </si>
  <si>
    <t>YSL 圣罗兰 夜皇后调皮精华水 150ml</t>
  </si>
  <si>
    <t>3614273862967</t>
  </si>
  <si>
    <t>40A12U</t>
  </si>
  <si>
    <t>40A500</t>
  </si>
  <si>
    <t>0610050</t>
  </si>
  <si>
    <t>LA MER 海蓝之谜 精萃水 150ml</t>
  </si>
  <si>
    <t>747930121695</t>
  </si>
  <si>
    <t>JA5</t>
  </si>
  <si>
    <t>0531033</t>
  </si>
  <si>
    <t>Clarins 娇韵诗 兰花面部护理油 30ml</t>
  </si>
  <si>
    <t>3666057030901</t>
  </si>
  <si>
    <t>0523381</t>
  </si>
  <si>
    <t>GIORGIO ARMANI 阿玛尼 大师粉底液 2号色 30ml</t>
  </si>
  <si>
    <t>3614273755122</t>
  </si>
  <si>
    <t>40Z300</t>
  </si>
  <si>
    <t>0608159</t>
  </si>
  <si>
    <t>Clarins 娇韵诗 弹簧乳液 100ml</t>
  </si>
  <si>
    <t>3666057272714</t>
  </si>
  <si>
    <t>0548094</t>
  </si>
  <si>
    <t>0536231</t>
  </si>
  <si>
    <t>40A11U</t>
  </si>
  <si>
    <t>Fresh 馥蕾诗 红茶修复睡眠面膜 100ml</t>
  </si>
  <si>
    <t>809280164415</t>
  </si>
  <si>
    <t>6U5J01</t>
  </si>
  <si>
    <t>Nars 娜斯 超方瓶粉底液 L1色号 30ml</t>
  </si>
  <si>
    <t>194251070360</t>
  </si>
  <si>
    <t>60280G</t>
  </si>
  <si>
    <t>YSL 圣罗兰 恒久粉底液粉盖 LN1号色 25ml</t>
  </si>
  <si>
    <t>3614274403190</t>
  </si>
  <si>
    <t>52670G</t>
  </si>
  <si>
    <t>Guerlain 娇兰 熬夜霜 15ml</t>
  </si>
  <si>
    <t>3346470612211</t>
  </si>
  <si>
    <t>5H01</t>
  </si>
  <si>
    <t>Nars 娜斯 超方瓶粉底液 L1.5色号 30ml</t>
  </si>
  <si>
    <t>194251149158</t>
  </si>
  <si>
    <t>6022HG</t>
  </si>
  <si>
    <t>Estee Lauder 雅诗兰黛 智妍乳液 100ml</t>
  </si>
  <si>
    <t>887167589230</t>
  </si>
  <si>
    <t>AC5</t>
  </si>
  <si>
    <t>Nars 娜斯 超方瓶粉底液 L0.5色号 30ml</t>
  </si>
  <si>
    <t>194251149165</t>
  </si>
  <si>
    <t>6114MG</t>
  </si>
  <si>
    <t>Guerlain 娇兰 双管精华 50ml</t>
  </si>
  <si>
    <t>3346470616837</t>
  </si>
  <si>
    <t>6A02</t>
  </si>
  <si>
    <t>Estee Lauder 雅诗兰黛 智妍紧塑弹润水 2026版 200ml</t>
  </si>
  <si>
    <t>887167728479</t>
  </si>
  <si>
    <t>B26</t>
  </si>
  <si>
    <t>Estee Lauder 雅诗兰黛 智妍清爽面霜 75ml</t>
  </si>
  <si>
    <t>887167539556</t>
  </si>
  <si>
    <t>BB5</t>
  </si>
  <si>
    <t>Estee Lauder 雅诗兰黛 白金奢宠黑钻面霜 15ml</t>
  </si>
  <si>
    <t>MAH00014</t>
  </si>
  <si>
    <t>B55</t>
  </si>
  <si>
    <t>Lancome 兰蔻 极光面霜 50ml</t>
  </si>
  <si>
    <t>3614274039597</t>
  </si>
  <si>
    <t>40ZD00</t>
  </si>
  <si>
    <t>LA MER 海蓝之谜 精萃水 100ml</t>
  </si>
  <si>
    <t>747930121688</t>
  </si>
  <si>
    <t>CA5</t>
  </si>
  <si>
    <t>Guerlain 娇兰 蜂姿水 300ml</t>
  </si>
  <si>
    <t>3346470615892</t>
  </si>
  <si>
    <t>5K03</t>
  </si>
  <si>
    <t>Clarins 娇韵诗 多元赋活精华水 200ml</t>
  </si>
  <si>
    <t>3666057215919</t>
  </si>
  <si>
    <t>0535029</t>
  </si>
  <si>
    <t>Clarins 娇韵诗 双萃焕活眼霜 20ml</t>
  </si>
  <si>
    <t>3666057382291</t>
  </si>
  <si>
    <t>0603110</t>
  </si>
  <si>
    <t>Clarins 娇韵诗弹簧水2024版200ml</t>
  </si>
  <si>
    <t>3666057263873-1</t>
  </si>
  <si>
    <t>0533120</t>
  </si>
  <si>
    <t>Estee Lauder 雅诗兰黛 智妍滋润面霜 75ml</t>
  </si>
  <si>
    <t>887167539525</t>
  </si>
  <si>
    <t>D65</t>
  </si>
  <si>
    <t>Clarins 娇韵诗 舒缓泡沫洁面乳 粉色 125ml</t>
  </si>
  <si>
    <t>3666057216480</t>
  </si>
  <si>
    <t>0510152</t>
  </si>
  <si>
    <t>0521018</t>
  </si>
  <si>
    <t>资生堂肌活焕采洁面膏 125ml</t>
  </si>
  <si>
    <t>729238145290</t>
  </si>
  <si>
    <t>5247T5</t>
  </si>
  <si>
    <t>Clarins 娇韵诗 保湿棉花籽洁面乳 黄色 125ml</t>
  </si>
  <si>
    <t>3380810427325</t>
  </si>
  <si>
    <t>0517251</t>
  </si>
  <si>
    <t>Clarins 娇韵诗 身体护理油 100ml</t>
  </si>
  <si>
    <t>3380810512106</t>
  </si>
  <si>
    <t>0542101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</si>
</sst>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USD]\ #,##0;[$USD]\ \-#,##0"/>
    <numFmt numFmtId="177" formatCode="0_ "/>
    <numFmt numFmtId="178" formatCode="000000"/>
    <numFmt numFmtId="179" formatCode="yyyy/m/d;@"/>
  </numFmts>
  <fonts count="30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b/>
      <sz val="11"/>
      <color rgb="FF000000"/>
      <name val="Microsoft YaHei"/>
      <charset val="134"/>
    </font>
    <font>
      <b/>
      <sz val="10"/>
      <color rgb="FF000000"/>
      <name val="Microsoft YaHei"/>
      <charset val="134"/>
    </font>
    <font>
      <sz val="10"/>
      <color theme="1"/>
      <name val="Microsoft YaHei"/>
      <charset val="134"/>
    </font>
    <font>
      <sz val="11"/>
      <color rgb="FF000000"/>
      <name val="宋体"/>
      <charset val="134"/>
      <scheme val="minor"/>
    </font>
    <font>
      <sz val="10"/>
      <color rgb="FF000000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0"/>
      <color indexed="8"/>
      <name val="Arial"/>
      <charset val="0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rgb="FFFDDFC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26" applyNumberFormat="0" applyAlignment="0" applyProtection="0">
      <alignment vertical="center"/>
    </xf>
    <xf numFmtId="0" fontId="17" fillId="5" borderId="27" applyNumberFormat="0" applyAlignment="0" applyProtection="0">
      <alignment vertical="center"/>
    </xf>
    <xf numFmtId="0" fontId="18" fillId="5" borderId="26" applyNumberFormat="0" applyAlignment="0" applyProtection="0">
      <alignment vertical="center"/>
    </xf>
    <xf numFmtId="0" fontId="19" fillId="6" borderId="28" applyNumberFormat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1" fillId="0" borderId="3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176" fontId="26" fillId="0" borderId="0">
      <alignment vertical="center"/>
    </xf>
    <xf numFmtId="0" fontId="26" fillId="0" borderId="0"/>
    <xf numFmtId="0" fontId="27" fillId="0" borderId="0">
      <alignment vertical="center"/>
    </xf>
    <xf numFmtId="0" fontId="28" fillId="0" borderId="0"/>
    <xf numFmtId="0" fontId="29" fillId="0" borderId="0"/>
    <xf numFmtId="176" fontId="26" fillId="0" borderId="0"/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77" fontId="0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8" fontId="1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77" fontId="2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8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9" fontId="6" fillId="0" borderId="6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179" fontId="6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0" fontId="5" fillId="0" borderId="1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5" fillId="0" borderId="7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178" fontId="5" fillId="0" borderId="7" xfId="0" applyNumberFormat="1" applyFont="1" applyFill="1" applyBorder="1" applyAlignment="1">
      <alignment horizontal="center" vertical="center" wrapText="1"/>
    </xf>
    <xf numFmtId="178" fontId="5" fillId="0" borderId="8" xfId="0" applyNumberFormat="1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vertical="center" wrapText="1"/>
    </xf>
    <xf numFmtId="178" fontId="5" fillId="0" borderId="19" xfId="0" applyNumberFormat="1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19" xfId="0" applyFont="1" applyFill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22" xfId="0" applyFont="1" applyFill="1" applyBorder="1" applyAlignment="1">
      <alignment vertical="center" wrapText="1"/>
    </xf>
    <xf numFmtId="177" fontId="0" fillId="0" borderId="0" xfId="0" applyNumberFormat="1" applyFont="1" applyBorder="1" applyAlignment="1">
      <alignment vertical="center" wrapText="1"/>
    </xf>
    <xf numFmtId="0" fontId="0" fillId="0" borderId="1" xfId="0" applyFill="1" applyBorder="1" applyAlignment="1" quotePrefix="1">
      <alignment horizontal="center" vertical="center"/>
    </xf>
    <xf numFmtId="0" fontId="0" fillId="0" borderId="1" xfId="0" applyNumberFormat="1" applyFill="1" applyBorder="1" applyAlignment="1" quotePrefix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  <cellStyle name="常规 17" xfId="51"/>
    <cellStyle name="Normal_Sheet1" xfId="52"/>
    <cellStyle name="常规_Q7-Q9 MBI 4000 出口委托单模板(Q7Q9)" xfId="53"/>
    <cellStyle name="常规 8" xfId="54"/>
    <cellStyle name="Normal 2" xfId="55"/>
  </cellStyles>
  <dxfs count="1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colors>
    <mruColors>
      <color rgb="0092D050"/>
      <color rgb="00FDDFCD"/>
      <color rgb="00FFC0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4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pageSetUpPr fitToPage="1"/>
  </sheetPr>
  <dimension ref="A1:O74"/>
  <sheetViews>
    <sheetView tabSelected="1" zoomScale="90" zoomScaleNormal="90" workbookViewId="0">
      <pane ySplit="5" topLeftCell="A6" activePane="bottomLeft" state="frozen"/>
      <selection/>
      <selection pane="bottomLeft" activeCell="Q61" sqref="Q61"/>
    </sheetView>
  </sheetViews>
  <sheetFormatPr defaultColWidth="9" defaultRowHeight="45" customHeight="1"/>
  <cols>
    <col min="1" max="2" width="8.94166666666667" style="3" customWidth="1"/>
    <col min="3" max="3" width="26.625" style="3" customWidth="1"/>
    <col min="4" max="4" width="17.875" style="3" customWidth="1"/>
    <col min="5" max="5" width="10.125" style="3" customWidth="1"/>
    <col min="6" max="6" width="13.625" style="4" customWidth="1"/>
    <col min="7" max="7" width="12.8666666666667" style="3" customWidth="1"/>
    <col min="8" max="8" width="8.94166666666667" style="3" customWidth="1"/>
    <col min="9" max="9" width="10.375" style="3" customWidth="1"/>
    <col min="10" max="11" width="8.94166666666667" style="3" customWidth="1"/>
    <col min="12" max="12" width="11.125" style="3" customWidth="1"/>
    <col min="13" max="13" width="13.75" style="3" customWidth="1"/>
    <col min="14" max="14" width="11.5" style="5" customWidth="1"/>
    <col min="15" max="15" width="18.75" style="6" customWidth="1"/>
    <col min="16" max="16" width="14.5" style="7" hidden="1" customWidth="1"/>
    <col min="17" max="249" width="14.5" style="7" customWidth="1"/>
    <col min="250" max="250" width="14.5" style="7"/>
  </cols>
  <sheetData>
    <row r="1" s="2" customFormat="1" ht="28.5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="2" customFormat="1" ht="28.5" customHeight="1" spans="1:15">
      <c r="A2" s="9" t="s">
        <v>1</v>
      </c>
      <c r="B2" s="9"/>
      <c r="C2" s="9"/>
      <c r="D2" s="9"/>
      <c r="E2" s="9"/>
      <c r="F2" s="9"/>
      <c r="G2" s="10" t="s">
        <v>2</v>
      </c>
      <c r="H2" s="10"/>
      <c r="I2" s="10"/>
      <c r="J2" s="10"/>
      <c r="K2" s="10"/>
      <c r="L2" s="11" t="s">
        <v>3</v>
      </c>
      <c r="M2" s="11"/>
      <c r="N2" s="12" t="s">
        <v>4</v>
      </c>
      <c r="O2" s="12"/>
    </row>
    <row r="3" s="2" customFormat="1" ht="27.75" customHeight="1" spans="1:15">
      <c r="A3" s="10" t="s">
        <v>5</v>
      </c>
      <c r="B3" s="10"/>
      <c r="C3" s="10"/>
      <c r="D3" s="10"/>
      <c r="E3" s="10"/>
      <c r="F3" s="10"/>
      <c r="G3" s="13" t="s">
        <v>6</v>
      </c>
      <c r="H3" s="14"/>
      <c r="I3" s="14"/>
      <c r="J3" s="14"/>
      <c r="K3" s="15"/>
      <c r="L3" s="16" t="s">
        <v>7</v>
      </c>
      <c r="M3" s="17"/>
      <c r="N3" s="12" t="s">
        <v>4</v>
      </c>
      <c r="O3" s="12"/>
    </row>
    <row r="4" s="2" customFormat="1" ht="22.5" customHeight="1" spans="1:15">
      <c r="A4" s="18" t="s">
        <v>8</v>
      </c>
      <c r="B4" s="19"/>
      <c r="C4" s="20" t="s">
        <v>9</v>
      </c>
      <c r="D4" s="20" t="s">
        <v>10</v>
      </c>
      <c r="E4" s="20"/>
      <c r="F4" s="21">
        <f>SUM(F5:F524)</f>
        <v>0</v>
      </c>
      <c r="G4" s="21"/>
      <c r="H4" s="21">
        <f>SUM(H5:H524)</f>
        <v>0</v>
      </c>
      <c r="I4" s="21">
        <f>SUM(I5:I524)</f>
        <v>627</v>
      </c>
      <c r="J4" s="21">
        <f>SUM(J5:J524)</f>
        <v>0</v>
      </c>
      <c r="K4" s="21">
        <f>SUM(K5:K524)</f>
        <v>0</v>
      </c>
      <c r="L4" s="21" t="s">
        <v>11</v>
      </c>
      <c r="M4" s="21"/>
      <c r="N4" s="21" t="s">
        <v>12</v>
      </c>
      <c r="O4" s="21"/>
    </row>
    <row r="5" s="2" customFormat="1" ht="22.5" customHeight="1" spans="1:15">
      <c r="A5" s="22" t="s">
        <v>13</v>
      </c>
      <c r="B5" s="22" t="s">
        <v>14</v>
      </c>
      <c r="C5" s="22" t="s">
        <v>15</v>
      </c>
      <c r="D5" s="23" t="s">
        <v>16</v>
      </c>
      <c r="E5" s="23" t="s">
        <v>17</v>
      </c>
      <c r="F5" s="22" t="s">
        <v>18</v>
      </c>
      <c r="G5" s="22" t="s">
        <v>19</v>
      </c>
      <c r="H5" s="22" t="s">
        <v>20</v>
      </c>
      <c r="I5" s="22" t="s">
        <v>21</v>
      </c>
      <c r="J5" s="22" t="s">
        <v>22</v>
      </c>
      <c r="K5" s="22" t="s">
        <v>23</v>
      </c>
      <c r="L5" s="22" t="s">
        <v>24</v>
      </c>
      <c r="M5" s="24" t="s">
        <v>25</v>
      </c>
      <c r="N5" s="24" t="s">
        <v>26</v>
      </c>
      <c r="O5" s="12" t="s">
        <v>27</v>
      </c>
    </row>
    <row r="6" s="2" customFormat="1" ht="43" customHeight="1" spans="1:15">
      <c r="A6" s="25">
        <v>1</v>
      </c>
      <c r="B6" s="25" t="str">
        <f t="shared" ref="B6:B17" si="0">IF(C6&lt;&gt;"",$N$3,"")</f>
        <v>20260904</v>
      </c>
      <c r="C6" s="26" t="s">
        <v>28</v>
      </c>
      <c r="D6" s="64" t="s">
        <v>29</v>
      </c>
      <c r="E6" s="27"/>
      <c r="F6" s="28"/>
      <c r="G6" s="29">
        <v>36</v>
      </c>
      <c r="H6" s="29"/>
      <c r="I6" s="29"/>
      <c r="J6" s="29"/>
      <c r="K6" s="29"/>
      <c r="L6" s="29"/>
      <c r="M6" s="30" t="s">
        <v>30</v>
      </c>
      <c r="N6" s="31" t="inlineStr">
        <is>
          <t>2028-04-01</t>
        </is>
      </c>
      <c r="O6" s="32"/>
    </row>
    <row r="7" s="2" customFormat="1" ht="43" customHeight="1" spans="1:15">
      <c r="A7" s="33">
        <v>2</v>
      </c>
      <c r="B7" s="25" t="str">
        <f t="shared" si="0"/>
        <v>20260904</v>
      </c>
      <c r="C7" s="26" t="s">
        <v>28</v>
      </c>
      <c r="D7" s="64" t="s">
        <v>29</v>
      </c>
      <c r="E7" s="27"/>
      <c r="F7" s="34"/>
      <c r="G7" s="35" t="s">
        <v>31</v>
      </c>
      <c r="H7" s="35"/>
      <c r="I7" s="35"/>
      <c r="J7" s="35"/>
      <c r="K7" s="35"/>
      <c r="L7" s="36"/>
      <c r="M7" s="37" t="s">
        <v>32</v>
      </c>
      <c r="N7" s="38" t="inlineStr">
        <is>
          <t>2025-10-07</t>
        </is>
      </c>
      <c r="O7" s="39"/>
    </row>
    <row r="8" s="2" customFormat="1" ht="43" customHeight="1" spans="1:15">
      <c r="A8" s="40"/>
      <c r="B8" s="25" t="str">
        <f t="shared" si="0"/>
        <v>20260904</v>
      </c>
      <c r="C8" s="26" t="s">
        <v>28</v>
      </c>
      <c r="D8" s="64" t="s">
        <v>29</v>
      </c>
      <c r="E8" s="27"/>
      <c r="F8" s="41"/>
      <c r="G8" s="35"/>
      <c r="H8" s="35"/>
      <c r="I8" s="35"/>
      <c r="J8" s="35"/>
      <c r="K8" s="35"/>
      <c r="L8" s="42"/>
      <c r="M8" s="37" t="s">
        <v>33</v>
      </c>
      <c r="N8" s="38" t="inlineStr">
        <is>
          <t>2028-04-01</t>
        </is>
      </c>
      <c r="O8" s="39"/>
    </row>
    <row r="9" s="2" customFormat="1" ht="43" customHeight="1" spans="1:15">
      <c r="A9" s="40"/>
      <c r="B9" s="25" t="str">
        <f t="shared" si="0"/>
        <v>20260904</v>
      </c>
      <c r="C9" s="43" t="s">
        <v>34</v>
      </c>
      <c r="D9" s="65" t="s">
        <v>35</v>
      </c>
      <c r="E9" s="27"/>
      <c r="F9" s="44"/>
      <c r="G9" s="35"/>
      <c r="H9" s="35"/>
      <c r="I9" s="35"/>
      <c r="J9" s="35"/>
      <c r="K9" s="35"/>
      <c r="L9" s="45"/>
      <c r="M9" s="46" t="s">
        <v>36</v>
      </c>
      <c r="N9" s="38" t="inlineStr">
        <is>
          <t>2027-12-01</t>
        </is>
      </c>
      <c r="O9" s="39"/>
    </row>
    <row r="10" s="2" customFormat="1" ht="43" customHeight="1" spans="1:15">
      <c r="A10" s="33">
        <v>3</v>
      </c>
      <c r="B10" s="25" t="str">
        <f t="shared" si="0"/>
        <v>20260904</v>
      </c>
      <c r="C10" s="43" t="s">
        <v>37</v>
      </c>
      <c r="D10" s="65" t="s">
        <v>38</v>
      </c>
      <c r="E10" s="27"/>
      <c r="F10" s="28"/>
      <c r="G10" s="35" t="s">
        <v>31</v>
      </c>
      <c r="H10" s="47"/>
      <c r="I10" s="35"/>
      <c r="J10" s="35"/>
      <c r="K10" s="35"/>
      <c r="L10" s="35"/>
      <c r="M10" s="46" t="s">
        <v>39</v>
      </c>
      <c r="N10" s="38"/>
      <c r="O10" s="39"/>
    </row>
    <row r="11" s="2" customFormat="1" ht="43" customHeight="1" spans="1:15">
      <c r="A11" s="48"/>
      <c r="B11" s="25" t="str">
        <f t="shared" si="0"/>
        <v>20260904</v>
      </c>
      <c r="C11" s="43" t="s">
        <v>40</v>
      </c>
      <c r="D11" s="65" t="s">
        <v>41</v>
      </c>
      <c r="E11" s="27"/>
      <c r="F11" s="28"/>
      <c r="G11" s="35"/>
      <c r="H11" s="47"/>
      <c r="I11" s="35"/>
      <c r="J11" s="35"/>
      <c r="K11" s="35"/>
      <c r="L11" s="35"/>
      <c r="M11" s="43" t="s">
        <v>42</v>
      </c>
      <c r="N11" s="49" t="inlineStr">
        <is>
          <t>2029-04-02</t>
        </is>
      </c>
      <c r="O11" s="39"/>
    </row>
    <row r="12" s="2" customFormat="1" ht="43" customHeight="1" spans="1:15">
      <c r="A12" s="25">
        <v>4</v>
      </c>
      <c r="B12" s="25" t="str">
        <f t="shared" si="0"/>
        <v>20260904</v>
      </c>
      <c r="C12" s="43" t="s">
        <v>43</v>
      </c>
      <c r="D12" s="65" t="s">
        <v>44</v>
      </c>
      <c r="E12" s="27"/>
      <c r="F12" s="28"/>
      <c r="G12" s="35">
        <v>14</v>
      </c>
      <c r="H12" s="35"/>
      <c r="I12" s="35">
        <v>12</v>
      </c>
      <c r="J12" s="35"/>
      <c r="K12" s="35"/>
      <c r="L12" s="35"/>
      <c r="M12" s="65" t="s">
        <v>45</v>
      </c>
      <c r="N12" s="38" t="inlineStr">
        <is>
          <t>2029-02-26</t>
        </is>
      </c>
      <c r="O12" s="39"/>
    </row>
    <row r="13" s="2" customFormat="1" ht="43" customHeight="1" spans="1:15">
      <c r="A13" s="33">
        <v>5</v>
      </c>
      <c r="B13" s="50" t="str">
        <f t="shared" si="0"/>
        <v>20260904</v>
      </c>
      <c r="C13" s="43" t="s">
        <v>46</v>
      </c>
      <c r="D13" s="65" t="s">
        <v>47</v>
      </c>
      <c r="E13" s="27"/>
      <c r="F13" s="34"/>
      <c r="G13" s="36">
        <v>20</v>
      </c>
      <c r="H13" s="35"/>
      <c r="I13" s="35">
        <v>1</v>
      </c>
      <c r="J13" s="35"/>
      <c r="K13" s="35"/>
      <c r="L13" s="36"/>
      <c r="M13" s="43" t="s">
        <v>48</v>
      </c>
      <c r="N13" s="38" t="inlineStr">
        <is>
          <t>2028-05-01</t>
        </is>
      </c>
      <c r="O13" s="39"/>
    </row>
    <row r="14" s="2" customFormat="1" ht="43" customHeight="1" spans="1:15">
      <c r="A14" s="40"/>
      <c r="B14" s="50" t="str">
        <f t="shared" si="0"/>
        <v>20260904</v>
      </c>
      <c r="C14" s="43" t="s">
        <v>49</v>
      </c>
      <c r="D14" s="65" t="s">
        <v>50</v>
      </c>
      <c r="E14" s="27"/>
      <c r="F14" s="41"/>
      <c r="G14" s="42"/>
      <c r="H14" s="35"/>
      <c r="I14" s="35">
        <v>1</v>
      </c>
      <c r="J14" s="35"/>
      <c r="K14" s="35"/>
      <c r="L14" s="42"/>
      <c r="M14" s="65" t="s">
        <v>51</v>
      </c>
      <c r="N14" s="38" t="inlineStr">
        <is>
          <t>2029-04-30</t>
        </is>
      </c>
      <c r="O14" s="39"/>
    </row>
    <row r="15" s="2" customFormat="1" ht="43" customHeight="1" spans="1:15">
      <c r="A15" s="40"/>
      <c r="B15" s="50" t="str">
        <f t="shared" si="0"/>
        <v>20260904</v>
      </c>
      <c r="C15" s="43" t="s">
        <v>52</v>
      </c>
      <c r="D15" s="65" t="s">
        <v>53</v>
      </c>
      <c r="E15" s="27"/>
      <c r="F15" s="41"/>
      <c r="G15" s="42"/>
      <c r="H15" s="35"/>
      <c r="I15" s="35">
        <v>1</v>
      </c>
      <c r="J15" s="35"/>
      <c r="K15" s="35"/>
      <c r="L15" s="42"/>
      <c r="M15" s="43" t="s">
        <v>54</v>
      </c>
      <c r="N15" s="38" t="inlineStr">
        <is>
          <t>2028-07-01</t>
        </is>
      </c>
      <c r="O15" s="39"/>
    </row>
    <row r="16" s="2" customFormat="1" ht="43" customHeight="1" spans="1:15">
      <c r="A16" s="40"/>
      <c r="B16" s="50" t="str">
        <f t="shared" si="0"/>
        <v>20260904</v>
      </c>
      <c r="C16" s="43" t="s">
        <v>55</v>
      </c>
      <c r="D16" s="65" t="s">
        <v>56</v>
      </c>
      <c r="E16" s="27"/>
      <c r="F16" s="41"/>
      <c r="G16" s="42"/>
      <c r="H16" s="35"/>
      <c r="I16" s="35">
        <v>1</v>
      </c>
      <c r="J16" s="35"/>
      <c r="K16" s="35"/>
      <c r="L16" s="42"/>
      <c r="M16" s="43" t="s">
        <v>57</v>
      </c>
      <c r="N16" s="38"/>
      <c r="O16" s="39"/>
    </row>
    <row r="17" s="2" customFormat="1" ht="43" customHeight="1" spans="1:15">
      <c r="A17" s="48"/>
      <c r="B17" s="50" t="str">
        <f t="shared" si="0"/>
        <v>20260904</v>
      </c>
      <c r="C17" s="43" t="s">
        <v>58</v>
      </c>
      <c r="D17" s="65" t="s">
        <v>59</v>
      </c>
      <c r="E17" s="27"/>
      <c r="F17" s="44"/>
      <c r="G17" s="45"/>
      <c r="H17" s="35"/>
      <c r="I17" s="35">
        <v>1</v>
      </c>
      <c r="J17" s="35"/>
      <c r="K17" s="35"/>
      <c r="L17" s="45"/>
      <c r="M17" s="43" t="s">
        <v>60</v>
      </c>
      <c r="N17" s="38" t="inlineStr">
        <is>
          <t>2029-03-01</t>
        </is>
      </c>
      <c r="O17" s="39"/>
    </row>
    <row r="18" s="2" customFormat="1" ht="43" customHeight="1" spans="1:15">
      <c r="A18" s="40">
        <v>6</v>
      </c>
      <c r="B18" s="51" t="str">
        <f>IF(C19&lt;&gt;"",$N$3,"")</f>
        <v>20260904</v>
      </c>
      <c r="C18" s="43" t="s">
        <v>61</v>
      </c>
      <c r="D18" s="65" t="s">
        <v>62</v>
      </c>
      <c r="E18" s="27"/>
      <c r="F18" s="41"/>
      <c r="G18" s="42">
        <v>30</v>
      </c>
      <c r="H18" s="35"/>
      <c r="I18" s="35">
        <v>1</v>
      </c>
      <c r="J18" s="35"/>
      <c r="K18" s="35"/>
      <c r="L18" s="42"/>
      <c r="M18" s="43" t="s">
        <v>63</v>
      </c>
      <c r="N18" s="38" t="inlineStr">
        <is>
          <t>2028-05-01</t>
        </is>
      </c>
      <c r="O18" s="39"/>
    </row>
    <row r="19" s="2" customFormat="1" ht="43" customHeight="1" spans="1:15">
      <c r="A19" s="48"/>
      <c r="B19" s="52"/>
      <c r="C19" s="43" t="s">
        <v>64</v>
      </c>
      <c r="D19" s="65" t="s">
        <v>65</v>
      </c>
      <c r="E19" s="27"/>
      <c r="F19" s="44"/>
      <c r="G19" s="45"/>
      <c r="H19" s="35"/>
      <c r="I19" s="35">
        <v>1</v>
      </c>
      <c r="J19" s="35"/>
      <c r="K19" s="35"/>
      <c r="L19" s="45"/>
      <c r="M19" s="65" t="s">
        <v>66</v>
      </c>
      <c r="N19" s="38" t="inlineStr">
        <is>
          <t>2028-03-19</t>
        </is>
      </c>
      <c r="O19" s="39"/>
    </row>
    <row r="20" s="2" customFormat="1" ht="43" customHeight="1" spans="1:15">
      <c r="A20" s="33">
        <v>7</v>
      </c>
      <c r="B20" s="25" t="str">
        <f t="shared" ref="B20:B28" si="1">IF(C20&lt;&gt;"",$N$3,"")</f>
        <v>20260904</v>
      </c>
      <c r="C20" s="43" t="s">
        <v>67</v>
      </c>
      <c r="D20" s="65" t="s">
        <v>68</v>
      </c>
      <c r="E20" s="27"/>
      <c r="F20" s="34"/>
      <c r="G20" s="35" t="s">
        <v>31</v>
      </c>
      <c r="H20" s="35"/>
      <c r="I20" s="35">
        <v>1</v>
      </c>
      <c r="J20" s="35"/>
      <c r="K20" s="35"/>
      <c r="L20" s="35"/>
      <c r="M20" s="43" t="s">
        <v>69</v>
      </c>
      <c r="N20" s="49" t="inlineStr">
        <is>
          <t>2028-06-05</t>
        </is>
      </c>
      <c r="O20" s="39"/>
    </row>
    <row r="21" s="2" customFormat="1" ht="43" customHeight="1" spans="1:15">
      <c r="A21" s="40"/>
      <c r="B21" s="25" t="str">
        <f t="shared" si="1"/>
        <v>20260904</v>
      </c>
      <c r="C21" s="43" t="s">
        <v>70</v>
      </c>
      <c r="D21" s="65" t="s">
        <v>71</v>
      </c>
      <c r="E21" s="27"/>
      <c r="F21" s="41"/>
      <c r="G21" s="35"/>
      <c r="H21" s="35"/>
      <c r="I21" s="35">
        <v>1</v>
      </c>
      <c r="J21" s="35"/>
      <c r="K21" s="35"/>
      <c r="L21" s="35"/>
      <c r="M21" s="43" t="s">
        <v>72</v>
      </c>
      <c r="N21" s="49" t="inlineStr">
        <is>
          <t>2029-04-01</t>
        </is>
      </c>
      <c r="O21" s="39"/>
    </row>
    <row r="22" s="2" customFormat="1" ht="43" customHeight="1" spans="1:15">
      <c r="A22" s="48"/>
      <c r="B22" s="25" t="str">
        <f t="shared" si="1"/>
        <v>20260904</v>
      </c>
      <c r="C22" s="43" t="s">
        <v>73</v>
      </c>
      <c r="D22" s="65" t="s">
        <v>74</v>
      </c>
      <c r="E22" s="27"/>
      <c r="F22" s="44"/>
      <c r="G22" s="35"/>
      <c r="H22" s="35"/>
      <c r="I22" s="35">
        <v>1</v>
      </c>
      <c r="J22" s="35"/>
      <c r="K22" s="35"/>
      <c r="L22" s="35"/>
      <c r="M22" s="65" t="s">
        <v>75</v>
      </c>
      <c r="N22" s="49" t="inlineStr">
        <is>
          <t>2029-02-26</t>
        </is>
      </c>
      <c r="O22" s="39"/>
    </row>
    <row r="23" s="2" customFormat="1" ht="43" customHeight="1" spans="1:15">
      <c r="A23" s="33">
        <v>8</v>
      </c>
      <c r="B23" s="25" t="str">
        <f t="shared" si="1"/>
        <v>20260904</v>
      </c>
      <c r="C23" s="43" t="s">
        <v>76</v>
      </c>
      <c r="D23" s="65" t="s">
        <v>77</v>
      </c>
      <c r="E23" s="27"/>
      <c r="F23" s="34"/>
      <c r="G23" s="36">
        <v>60</v>
      </c>
      <c r="H23" s="35"/>
      <c r="I23" s="35"/>
      <c r="J23" s="35"/>
      <c r="K23" s="35"/>
      <c r="L23" s="36"/>
      <c r="M23" s="65" t="s">
        <v>78</v>
      </c>
      <c r="N23" s="38" t="inlineStr">
        <is>
          <t>2028-12-03</t>
        </is>
      </c>
      <c r="O23" s="39"/>
    </row>
    <row r="24" s="2" customFormat="1" ht="43" customHeight="1" spans="1:15">
      <c r="A24" s="40"/>
      <c r="B24" s="25" t="str">
        <f t="shared" si="1"/>
        <v>20260904</v>
      </c>
      <c r="C24" s="43" t="s">
        <v>79</v>
      </c>
      <c r="D24" s="65" t="s">
        <v>80</v>
      </c>
      <c r="E24" s="27"/>
      <c r="F24" s="41"/>
      <c r="G24" s="42"/>
      <c r="H24" s="35"/>
      <c r="I24" s="35"/>
      <c r="J24" s="35"/>
      <c r="K24" s="35"/>
      <c r="L24" s="42"/>
      <c r="M24" s="43" t="s">
        <v>81</v>
      </c>
      <c r="N24" s="38" t="inlineStr">
        <is>
          <t>2029-03-01</t>
        </is>
      </c>
      <c r="O24" s="39"/>
    </row>
    <row r="25" s="2" customFormat="1" ht="43" customHeight="1" spans="1:15">
      <c r="A25" s="48"/>
      <c r="B25" s="25" t="str">
        <f t="shared" si="1"/>
        <v>20260904</v>
      </c>
      <c r="C25" s="43" t="s">
        <v>76</v>
      </c>
      <c r="D25" s="65" t="s">
        <v>77</v>
      </c>
      <c r="E25" s="27"/>
      <c r="F25" s="44"/>
      <c r="G25" s="45"/>
      <c r="H25" s="35"/>
      <c r="I25" s="35"/>
      <c r="J25" s="35"/>
      <c r="K25" s="35"/>
      <c r="L25" s="45"/>
      <c r="M25" s="65" t="s">
        <v>82</v>
      </c>
      <c r="N25" s="38" t="inlineStr">
        <is>
          <t>2028-06-04</t>
        </is>
      </c>
      <c r="O25" s="39"/>
    </row>
    <row r="26" s="2" customFormat="1" ht="43" customHeight="1" spans="1:15">
      <c r="A26" s="25">
        <v>9</v>
      </c>
      <c r="B26" s="25" t="str">
        <f t="shared" si="1"/>
        <v>20260904</v>
      </c>
      <c r="C26" s="43" t="s">
        <v>76</v>
      </c>
      <c r="D26" s="65" t="s">
        <v>77</v>
      </c>
      <c r="E26" s="27"/>
      <c r="F26" s="28"/>
      <c r="G26" s="35">
        <v>48</v>
      </c>
      <c r="H26" s="35"/>
      <c r="I26" s="35"/>
      <c r="J26" s="35"/>
      <c r="K26" s="35"/>
      <c r="L26" s="35"/>
      <c r="M26" s="65" t="s">
        <v>83</v>
      </c>
      <c r="N26" s="38" t="inlineStr">
        <is>
          <t>2028-06-11</t>
        </is>
      </c>
      <c r="O26" s="39"/>
    </row>
    <row r="27" s="2" customFormat="1" ht="43" customHeight="1" spans="1:15">
      <c r="A27" s="25">
        <v>10</v>
      </c>
      <c r="B27" s="25" t="str">
        <f t="shared" si="1"/>
        <v>20260904</v>
      </c>
      <c r="C27" s="43" t="s">
        <v>84</v>
      </c>
      <c r="D27" s="65" t="s">
        <v>85</v>
      </c>
      <c r="E27" s="27"/>
      <c r="F27" s="28"/>
      <c r="G27" s="35">
        <v>42</v>
      </c>
      <c r="H27" s="35"/>
      <c r="I27" s="35"/>
      <c r="J27" s="35"/>
      <c r="K27" s="35"/>
      <c r="L27" s="35"/>
      <c r="M27" s="43" t="s">
        <v>86</v>
      </c>
      <c r="N27" s="38" t="inlineStr">
        <is>
          <t>2029-01-01</t>
        </is>
      </c>
      <c r="O27" s="39"/>
    </row>
    <row r="28" s="2" customFormat="1" ht="43" customHeight="1" spans="1:15">
      <c r="A28" s="33">
        <v>11</v>
      </c>
      <c r="B28" s="33" t="str">
        <f t="shared" si="1"/>
        <v>20260904</v>
      </c>
      <c r="C28" s="43" t="s">
        <v>70</v>
      </c>
      <c r="D28" s="65" t="s">
        <v>71</v>
      </c>
      <c r="E28" s="27"/>
      <c r="F28" s="34"/>
      <c r="G28" s="36">
        <v>60</v>
      </c>
      <c r="H28" s="35"/>
      <c r="I28" s="35"/>
      <c r="J28" s="35"/>
      <c r="K28" s="35"/>
      <c r="L28" s="36"/>
      <c r="M28" s="43" t="s">
        <v>87</v>
      </c>
      <c r="N28" s="38" t="inlineStr">
        <is>
          <t>2029-05-01</t>
        </is>
      </c>
      <c r="O28" s="39"/>
    </row>
    <row r="29" s="2" customFormat="1" ht="43" customHeight="1" spans="1:15">
      <c r="A29" s="40"/>
      <c r="B29" s="48"/>
      <c r="C29" s="43" t="s">
        <v>73</v>
      </c>
      <c r="D29" s="65" t="s">
        <v>74</v>
      </c>
      <c r="E29" s="53"/>
      <c r="F29" s="41"/>
      <c r="G29" s="45"/>
      <c r="H29" s="35"/>
      <c r="I29" s="35"/>
      <c r="J29" s="35"/>
      <c r="K29" s="35"/>
      <c r="L29" s="45"/>
      <c r="M29" s="65" t="s">
        <v>88</v>
      </c>
      <c r="N29" s="38" t="inlineStr">
        <is>
          <t>2029-03-12</t>
        </is>
      </c>
      <c r="O29" s="39"/>
    </row>
    <row r="30" s="2" customFormat="1" ht="43" customHeight="1" spans="1:15">
      <c r="A30" s="33">
        <v>12</v>
      </c>
      <c r="B30" s="33" t="str">
        <f>IF(C30&lt;&gt;"",$N$3,"")</f>
        <v>20260904</v>
      </c>
      <c r="C30" s="43" t="s">
        <v>89</v>
      </c>
      <c r="D30" s="65" t="s">
        <v>90</v>
      </c>
      <c r="E30" s="54"/>
      <c r="F30" s="55"/>
      <c r="G30" s="36">
        <v>20</v>
      </c>
      <c r="H30" s="35"/>
      <c r="I30" s="35">
        <v>11</v>
      </c>
      <c r="J30" s="35"/>
      <c r="K30" s="35"/>
      <c r="L30" s="36"/>
      <c r="M30" s="43" t="s">
        <v>91</v>
      </c>
      <c r="N30" s="38" t="inlineStr">
        <is>
          <t>2028-10-01</t>
        </is>
      </c>
      <c r="O30" s="39"/>
    </row>
    <row r="31" s="2" customFormat="1" ht="43" customHeight="1" spans="1:15">
      <c r="A31" s="48"/>
      <c r="B31" s="48"/>
      <c r="C31" s="43" t="s">
        <v>76</v>
      </c>
      <c r="D31" s="65" t="s">
        <v>77</v>
      </c>
      <c r="E31" s="56"/>
      <c r="F31" s="57"/>
      <c r="G31" s="45"/>
      <c r="H31" s="35"/>
      <c r="I31" s="35">
        <v>31</v>
      </c>
      <c r="J31" s="35"/>
      <c r="K31" s="35"/>
      <c r="L31" s="45"/>
      <c r="M31" s="65" t="s">
        <v>92</v>
      </c>
      <c r="N31" s="38" t="inlineStr">
        <is>
          <t>2028-08-06</t>
        </is>
      </c>
      <c r="O31" s="39"/>
    </row>
    <row r="32" s="2" customFormat="1" ht="43" customHeight="1" spans="1:15">
      <c r="A32" s="25">
        <v>13</v>
      </c>
      <c r="B32" s="25" t="str">
        <f t="shared" ref="B32:B48" si="2">IF(C32&lt;&gt;"",$N$3,"")</f>
        <v>20260904</v>
      </c>
      <c r="C32" s="43" t="s">
        <v>93</v>
      </c>
      <c r="D32" s="65" t="s">
        <v>94</v>
      </c>
      <c r="E32" s="58"/>
      <c r="F32" s="59"/>
      <c r="G32" s="35" t="s">
        <v>31</v>
      </c>
      <c r="H32" s="35"/>
      <c r="I32" s="35"/>
      <c r="J32" s="35"/>
      <c r="K32" s="35"/>
      <c r="L32" s="35"/>
      <c r="M32" s="65" t="s">
        <v>95</v>
      </c>
      <c r="N32" s="38" t="inlineStr">
        <is>
          <t>2028-06-11</t>
        </is>
      </c>
      <c r="O32" s="39"/>
    </row>
    <row r="33" s="2" customFormat="1" ht="43" customHeight="1" spans="1:15">
      <c r="A33" s="33">
        <v>14</v>
      </c>
      <c r="B33" s="25" t="str">
        <f t="shared" si="2"/>
        <v>20260904</v>
      </c>
      <c r="C33" s="43" t="s">
        <v>96</v>
      </c>
      <c r="D33" s="65" t="s">
        <v>97</v>
      </c>
      <c r="E33" s="58"/>
      <c r="F33" s="60"/>
      <c r="G33" s="36" t="s">
        <v>31</v>
      </c>
      <c r="H33" s="61"/>
      <c r="I33" s="35">
        <v>16</v>
      </c>
      <c r="J33" s="35"/>
      <c r="K33" s="35"/>
      <c r="L33" s="36"/>
      <c r="M33" s="43" t="s">
        <v>98</v>
      </c>
      <c r="N33" s="38" t="inlineStr">
        <is>
          <t>2028-03-01</t>
        </is>
      </c>
      <c r="O33" s="39"/>
    </row>
    <row r="34" s="2" customFormat="1" ht="43" customHeight="1" spans="1:15">
      <c r="A34" s="40"/>
      <c r="B34" s="25" t="str">
        <f t="shared" si="2"/>
        <v>20260904</v>
      </c>
      <c r="C34" s="43" t="s">
        <v>76</v>
      </c>
      <c r="D34" s="65" t="s">
        <v>77</v>
      </c>
      <c r="E34" s="58"/>
      <c r="F34" s="57"/>
      <c r="G34" s="42"/>
      <c r="H34" s="61"/>
      <c r="I34" s="35">
        <v>16</v>
      </c>
      <c r="J34" s="35"/>
      <c r="K34" s="35"/>
      <c r="L34" s="42"/>
      <c r="M34" s="65" t="s">
        <v>99</v>
      </c>
      <c r="N34" s="38" t="inlineStr">
        <is>
          <t>2029-02-26</t>
        </is>
      </c>
      <c r="O34" s="39"/>
    </row>
    <row r="35" s="2" customFormat="1" ht="43" customHeight="1" spans="1:15">
      <c r="A35" s="40"/>
      <c r="B35" s="25" t="str">
        <f t="shared" si="2"/>
        <v>20260904</v>
      </c>
      <c r="C35" s="43" t="s">
        <v>100</v>
      </c>
      <c r="D35" s="65" t="s">
        <v>101</v>
      </c>
      <c r="E35" s="58"/>
      <c r="F35" s="57"/>
      <c r="G35" s="42"/>
      <c r="H35" s="61"/>
      <c r="I35" s="35">
        <v>4</v>
      </c>
      <c r="J35" s="35"/>
      <c r="K35" s="35"/>
      <c r="L35" s="42"/>
      <c r="M35" s="65" t="s">
        <v>102</v>
      </c>
      <c r="N35" s="38" t="inlineStr">
        <is>
          <t>2028-12-03</t>
        </is>
      </c>
      <c r="O35" s="39"/>
    </row>
    <row r="36" s="2" customFormat="1" ht="43" customHeight="1" spans="1:15">
      <c r="A36" s="40"/>
      <c r="B36" s="25" t="str">
        <f t="shared" si="2"/>
        <v>20260904</v>
      </c>
      <c r="C36" s="43" t="s">
        <v>76</v>
      </c>
      <c r="D36" s="65" t="s">
        <v>77</v>
      </c>
      <c r="E36" s="58"/>
      <c r="F36" s="57"/>
      <c r="G36" s="42"/>
      <c r="H36" s="61"/>
      <c r="I36" s="35">
        <v>29</v>
      </c>
      <c r="J36" s="35"/>
      <c r="K36" s="35"/>
      <c r="L36" s="42"/>
      <c r="M36" s="65" t="s">
        <v>103</v>
      </c>
      <c r="N36" s="38" t="inlineStr">
        <is>
          <t>2028-09-10</t>
        </is>
      </c>
      <c r="O36" s="39"/>
    </row>
    <row r="37" s="2" customFormat="1" ht="43" customHeight="1" spans="1:15">
      <c r="A37" s="48"/>
      <c r="B37" s="25" t="str">
        <f t="shared" si="2"/>
        <v>20260904</v>
      </c>
      <c r="C37" s="43" t="s">
        <v>84</v>
      </c>
      <c r="D37" s="65" t="s">
        <v>85</v>
      </c>
      <c r="E37" s="58"/>
      <c r="F37" s="62"/>
      <c r="G37" s="45"/>
      <c r="H37" s="61"/>
      <c r="I37" s="35">
        <v>5</v>
      </c>
      <c r="J37" s="35"/>
      <c r="K37" s="35"/>
      <c r="L37" s="45"/>
      <c r="M37" s="43" t="s">
        <v>104</v>
      </c>
      <c r="N37" s="38" t="inlineStr">
        <is>
          <t>2029-01-01</t>
        </is>
      </c>
      <c r="O37" s="39"/>
    </row>
    <row r="38" s="2" customFormat="1" ht="43" customHeight="1" spans="1:15">
      <c r="A38" s="25">
        <v>15</v>
      </c>
      <c r="B38" s="25" t="str">
        <f t="shared" si="2"/>
        <v>20260904</v>
      </c>
      <c r="C38" s="43" t="s">
        <v>105</v>
      </c>
      <c r="D38" s="65" t="s">
        <v>106</v>
      </c>
      <c r="E38" s="58"/>
      <c r="F38" s="59"/>
      <c r="G38" s="35">
        <v>100</v>
      </c>
      <c r="H38" s="35"/>
      <c r="I38" s="35"/>
      <c r="J38" s="35"/>
      <c r="K38" s="35"/>
      <c r="L38" s="35"/>
      <c r="M38" s="43" t="s">
        <v>107</v>
      </c>
      <c r="N38" s="38" t="inlineStr">
        <is>
          <t>2029-07-01</t>
        </is>
      </c>
      <c r="O38" s="39"/>
    </row>
    <row r="39" s="2" customFormat="1" ht="43" customHeight="1" spans="1:15">
      <c r="A39" s="33">
        <v>16</v>
      </c>
      <c r="B39" s="25" t="str">
        <f t="shared" si="2"/>
        <v>20260904</v>
      </c>
      <c r="C39" s="43" t="s">
        <v>108</v>
      </c>
      <c r="D39" s="65" t="s">
        <v>109</v>
      </c>
      <c r="E39" s="58"/>
      <c r="F39" s="60"/>
      <c r="G39" s="36" t="s">
        <v>31</v>
      </c>
      <c r="H39" s="35"/>
      <c r="I39" s="35">
        <v>26</v>
      </c>
      <c r="J39" s="35"/>
      <c r="K39" s="35"/>
      <c r="L39" s="36"/>
      <c r="M39" s="43" t="s">
        <v>110</v>
      </c>
      <c r="N39" s="38"/>
      <c r="O39" s="39"/>
    </row>
    <row r="40" s="2" customFormat="1" ht="43" customHeight="1" spans="1:15">
      <c r="A40" s="40"/>
      <c r="B40" s="25" t="str">
        <f t="shared" si="2"/>
        <v>20260904</v>
      </c>
      <c r="C40" s="43" t="s">
        <v>111</v>
      </c>
      <c r="D40" s="65" t="s">
        <v>112</v>
      </c>
      <c r="E40" s="58"/>
      <c r="F40" s="57"/>
      <c r="G40" s="42"/>
      <c r="H40" s="35"/>
      <c r="I40" s="35">
        <v>5</v>
      </c>
      <c r="J40" s="35"/>
      <c r="K40" s="35"/>
      <c r="L40" s="42"/>
      <c r="M40" s="43" t="s">
        <v>81</v>
      </c>
      <c r="N40" s="38" t="inlineStr">
        <is>
          <t>2029-03-01</t>
        </is>
      </c>
      <c r="O40" s="39"/>
    </row>
    <row r="41" s="2" customFormat="1" ht="43" customHeight="1" spans="1:15">
      <c r="A41" s="48"/>
      <c r="B41" s="25" t="str">
        <f t="shared" si="2"/>
        <v>20260904</v>
      </c>
      <c r="C41" s="43" t="s">
        <v>108</v>
      </c>
      <c r="D41" s="65" t="s">
        <v>109</v>
      </c>
      <c r="E41" s="58"/>
      <c r="F41" s="62"/>
      <c r="G41" s="45"/>
      <c r="H41" s="35"/>
      <c r="I41" s="35">
        <f>356+13</f>
        <v>369</v>
      </c>
      <c r="J41" s="35"/>
      <c r="K41" s="35"/>
      <c r="L41" s="45"/>
      <c r="M41" s="43" t="s">
        <v>113</v>
      </c>
      <c r="N41" s="38"/>
      <c r="O41" s="39"/>
    </row>
    <row r="42" s="2" customFormat="1" ht="43" customHeight="1" spans="1:15">
      <c r="A42" s="33">
        <v>17</v>
      </c>
      <c r="B42" s="25" t="str">
        <f t="shared" si="2"/>
        <v>20260904</v>
      </c>
      <c r="C42" s="43" t="s">
        <v>114</v>
      </c>
      <c r="D42" s="65" t="s">
        <v>115</v>
      </c>
      <c r="E42" s="58"/>
      <c r="F42" s="60"/>
      <c r="G42" s="36" t="s">
        <v>31</v>
      </c>
      <c r="H42" s="35"/>
      <c r="I42" s="35">
        <v>16</v>
      </c>
      <c r="J42" s="35"/>
      <c r="K42" s="35"/>
      <c r="L42" s="36"/>
      <c r="M42" s="43" t="s">
        <v>116</v>
      </c>
      <c r="N42" s="38" t="inlineStr">
        <is>
          <t>2028-08-01</t>
        </is>
      </c>
      <c r="O42" s="39"/>
    </row>
    <row r="43" s="2" customFormat="1" ht="43" customHeight="1" spans="1:15">
      <c r="A43" s="48"/>
      <c r="B43" s="25" t="str">
        <f t="shared" si="2"/>
        <v>20260904</v>
      </c>
      <c r="C43" s="43" t="s">
        <v>117</v>
      </c>
      <c r="D43" s="65" t="s">
        <v>118</v>
      </c>
      <c r="E43" s="58"/>
      <c r="F43" s="62"/>
      <c r="G43" s="45"/>
      <c r="H43" s="35"/>
      <c r="I43" s="35">
        <v>19</v>
      </c>
      <c r="J43" s="35"/>
      <c r="K43" s="35"/>
      <c r="L43" s="45"/>
      <c r="M43" s="43" t="s">
        <v>119</v>
      </c>
      <c r="N43" s="38"/>
      <c r="O43" s="39"/>
    </row>
    <row r="44" s="2" customFormat="1" ht="43" customHeight="1" spans="1:15">
      <c r="A44" s="33">
        <v>18</v>
      </c>
      <c r="B44" s="35" t="str">
        <f t="shared" si="2"/>
        <v>20260904</v>
      </c>
      <c r="C44" s="43" t="s">
        <v>120</v>
      </c>
      <c r="D44" s="65" t="s">
        <v>121</v>
      </c>
      <c r="E44" s="58"/>
      <c r="F44" s="60"/>
      <c r="G44" s="36" t="s">
        <v>31</v>
      </c>
      <c r="H44" s="35"/>
      <c r="I44" s="35">
        <v>1</v>
      </c>
      <c r="J44" s="35"/>
      <c r="K44" s="35"/>
      <c r="L44" s="36"/>
      <c r="M44" s="43" t="s">
        <v>122</v>
      </c>
      <c r="N44" s="38" t="inlineStr">
        <is>
          <t>2028-12-01</t>
        </is>
      </c>
      <c r="O44" s="39"/>
    </row>
    <row r="45" s="2" customFormat="1" ht="43" customHeight="1" spans="1:15">
      <c r="A45" s="40"/>
      <c r="B45" s="35" t="str">
        <f t="shared" si="2"/>
        <v>20260904</v>
      </c>
      <c r="C45" s="43" t="s">
        <v>123</v>
      </c>
      <c r="D45" s="65" t="s">
        <v>124</v>
      </c>
      <c r="E45" s="58"/>
      <c r="F45" s="57"/>
      <c r="G45" s="42"/>
      <c r="H45" s="35"/>
      <c r="I45" s="35"/>
      <c r="J45" s="35"/>
      <c r="K45" s="35"/>
      <c r="L45" s="42"/>
      <c r="M45" s="43" t="s">
        <v>125</v>
      </c>
      <c r="N45" s="38"/>
      <c r="O45" s="39"/>
    </row>
    <row r="46" s="2" customFormat="1" ht="43" customHeight="1" spans="1:15">
      <c r="A46" s="48"/>
      <c r="B46" s="35" t="str">
        <f t="shared" si="2"/>
        <v>20260904</v>
      </c>
      <c r="C46" s="43" t="s">
        <v>126</v>
      </c>
      <c r="D46" s="65" t="s">
        <v>127</v>
      </c>
      <c r="E46" s="58"/>
      <c r="F46" s="62"/>
      <c r="G46" s="45"/>
      <c r="H46" s="35"/>
      <c r="I46" s="35"/>
      <c r="J46" s="35"/>
      <c r="K46" s="35"/>
      <c r="L46" s="45"/>
      <c r="M46" s="43" t="s">
        <v>128</v>
      </c>
      <c r="N46" s="38" t="inlineStr">
        <is>
          <t>2029-01-01</t>
        </is>
      </c>
      <c r="O46" s="39"/>
    </row>
    <row r="47" s="2" customFormat="1" ht="43" customHeight="1" spans="1:15">
      <c r="A47" s="25">
        <v>19</v>
      </c>
      <c r="B47" s="35" t="str">
        <f t="shared" si="2"/>
        <v>20260904</v>
      </c>
      <c r="C47" s="43" t="s">
        <v>129</v>
      </c>
      <c r="D47" s="65" t="s">
        <v>130</v>
      </c>
      <c r="E47" s="58"/>
      <c r="F47" s="59"/>
      <c r="G47" s="35">
        <v>32</v>
      </c>
      <c r="H47" s="35"/>
      <c r="I47" s="35">
        <v>4</v>
      </c>
      <c r="J47" s="35"/>
      <c r="K47" s="35"/>
      <c r="L47" s="35"/>
      <c r="M47" s="43" t="s">
        <v>131</v>
      </c>
      <c r="N47" s="38" t="inlineStr">
        <is>
          <t>2029-02-01</t>
        </is>
      </c>
      <c r="O47" s="39"/>
    </row>
    <row r="48" s="2" customFormat="1" ht="43" customHeight="1" spans="1:15">
      <c r="A48" s="33">
        <v>20</v>
      </c>
      <c r="B48" s="35" t="str">
        <f t="shared" si="2"/>
        <v>20260904</v>
      </c>
      <c r="C48" s="43" t="s">
        <v>132</v>
      </c>
      <c r="D48" s="65" t="s">
        <v>133</v>
      </c>
      <c r="E48" s="58"/>
      <c r="F48" s="60"/>
      <c r="G48" s="36">
        <v>112</v>
      </c>
      <c r="H48" s="35"/>
      <c r="I48" s="35"/>
      <c r="J48" s="35"/>
      <c r="K48" s="35"/>
      <c r="L48" s="36"/>
      <c r="M48" s="43" t="s">
        <v>134</v>
      </c>
      <c r="N48" s="38" t="inlineStr">
        <is>
          <t>2028-11-01</t>
        </is>
      </c>
      <c r="O48" s="39"/>
    </row>
    <row r="49" s="2" customFormat="1" ht="43" customHeight="1" spans="1:15">
      <c r="A49" s="40"/>
      <c r="B49" s="35" t="str">
        <f t="shared" ref="B49:B100" si="3">IF(C49&lt;&gt;"",$N$3,"")</f>
        <v>20260904</v>
      </c>
      <c r="C49" s="43" t="s">
        <v>135</v>
      </c>
      <c r="D49" s="43" t="s">
        <v>136</v>
      </c>
      <c r="E49" s="58"/>
      <c r="F49" s="57"/>
      <c r="G49" s="42"/>
      <c r="H49" s="35"/>
      <c r="I49" s="35"/>
      <c r="J49" s="35"/>
      <c r="K49" s="35"/>
      <c r="L49" s="42"/>
      <c r="M49" s="43" t="s">
        <v>137</v>
      </c>
      <c r="N49" s="38" t="inlineStr">
        <is>
          <t>2028-05-01</t>
        </is>
      </c>
      <c r="O49" s="39"/>
    </row>
    <row r="50" s="2" customFormat="1" ht="43" customHeight="1" spans="1:15">
      <c r="A50" s="40"/>
      <c r="B50" s="35" t="str">
        <f t="shared" si="3"/>
        <v>20260904</v>
      </c>
      <c r="C50" s="43" t="s">
        <v>138</v>
      </c>
      <c r="D50" s="65" t="s">
        <v>139</v>
      </c>
      <c r="E50" s="58"/>
      <c r="F50" s="57"/>
      <c r="G50" s="42"/>
      <c r="H50" s="35"/>
      <c r="I50" s="35"/>
      <c r="J50" s="35"/>
      <c r="K50" s="35"/>
      <c r="L50" s="42"/>
      <c r="M50" s="43" t="s">
        <v>140</v>
      </c>
      <c r="N50" s="38" t="inlineStr">
        <is>
          <t>2028-12-01</t>
        </is>
      </c>
      <c r="O50" s="39"/>
    </row>
    <row r="51" s="2" customFormat="1" ht="43" customHeight="1" spans="1:15">
      <c r="A51" s="40"/>
      <c r="B51" s="35" t="str">
        <f t="shared" si="3"/>
        <v>20260904</v>
      </c>
      <c r="C51" s="43" t="s">
        <v>141</v>
      </c>
      <c r="D51" s="65" t="s">
        <v>142</v>
      </c>
      <c r="E51" s="58"/>
      <c r="F51" s="57"/>
      <c r="G51" s="42"/>
      <c r="H51" s="35"/>
      <c r="I51" s="35"/>
      <c r="J51" s="35"/>
      <c r="K51" s="35"/>
      <c r="L51" s="42"/>
      <c r="M51" s="43" t="s">
        <v>143</v>
      </c>
      <c r="N51" s="38" t="inlineStr">
        <is>
          <t>2028-10-01</t>
        </is>
      </c>
      <c r="O51" s="39"/>
    </row>
    <row r="52" s="2" customFormat="1" ht="43" customHeight="1" spans="1:15">
      <c r="A52" s="40"/>
      <c r="B52" s="35" t="str">
        <f t="shared" si="3"/>
        <v>20260904</v>
      </c>
      <c r="C52" s="43" t="s">
        <v>144</v>
      </c>
      <c r="D52" s="65" t="s">
        <v>145</v>
      </c>
      <c r="E52" s="58"/>
      <c r="F52" s="57"/>
      <c r="G52" s="42"/>
      <c r="H52" s="35"/>
      <c r="I52" s="35"/>
      <c r="J52" s="35"/>
      <c r="K52" s="35"/>
      <c r="L52" s="42"/>
      <c r="M52" s="43" t="s">
        <v>146</v>
      </c>
      <c r="N52" s="38" t="inlineStr">
        <is>
          <t>2028-10-01</t>
        </is>
      </c>
      <c r="O52" s="39"/>
    </row>
    <row r="53" s="2" customFormat="1" ht="43" customHeight="1" spans="1:15">
      <c r="A53" s="40"/>
      <c r="B53" s="35" t="str">
        <f t="shared" si="3"/>
        <v>20260904</v>
      </c>
      <c r="C53" s="43" t="s">
        <v>147</v>
      </c>
      <c r="D53" s="65" t="s">
        <v>148</v>
      </c>
      <c r="E53" s="58"/>
      <c r="F53" s="57"/>
      <c r="G53" s="42"/>
      <c r="H53" s="35"/>
      <c r="I53" s="35"/>
      <c r="J53" s="35"/>
      <c r="K53" s="35"/>
      <c r="L53" s="42"/>
      <c r="M53" s="65" t="s">
        <v>149</v>
      </c>
      <c r="N53" s="38" t="inlineStr">
        <is>
          <t>2028-09-03</t>
        </is>
      </c>
      <c r="O53" s="39"/>
    </row>
    <row r="54" s="2" customFormat="1" ht="43" customHeight="1" spans="1:15">
      <c r="A54" s="48"/>
      <c r="B54" s="35" t="str">
        <f t="shared" si="3"/>
        <v>20260904</v>
      </c>
      <c r="C54" s="43" t="s">
        <v>150</v>
      </c>
      <c r="D54" s="65" t="s">
        <v>151</v>
      </c>
      <c r="E54" s="58"/>
      <c r="F54" s="62"/>
      <c r="G54" s="45"/>
      <c r="H54" s="35"/>
      <c r="I54" s="35"/>
      <c r="J54" s="35"/>
      <c r="K54" s="35"/>
      <c r="L54" s="45"/>
      <c r="M54" s="65" t="s">
        <v>152</v>
      </c>
      <c r="N54" s="38" t="inlineStr">
        <is>
          <t>2029-01-22</t>
        </is>
      </c>
      <c r="O54" s="39"/>
    </row>
    <row r="55" s="2" customFormat="1" ht="43" customHeight="1" spans="1:15">
      <c r="A55" s="33">
        <v>21</v>
      </c>
      <c r="B55" s="35" t="str">
        <f t="shared" si="3"/>
        <v>20260904</v>
      </c>
      <c r="C55" s="43" t="s">
        <v>153</v>
      </c>
      <c r="D55" s="43" t="s">
        <v>154</v>
      </c>
      <c r="E55" s="58"/>
      <c r="F55" s="60"/>
      <c r="G55" s="36">
        <v>80</v>
      </c>
      <c r="H55" s="35"/>
      <c r="I55" s="35"/>
      <c r="J55" s="35"/>
      <c r="K55" s="35"/>
      <c r="L55" s="36"/>
      <c r="M55" s="65" t="s">
        <v>155</v>
      </c>
      <c r="N55" s="38" t="inlineStr">
        <is>
          <t>2028-08-20</t>
        </is>
      </c>
      <c r="O55" s="39"/>
    </row>
    <row r="56" s="2" customFormat="1" ht="43" customHeight="1" spans="1:15">
      <c r="A56" s="48"/>
      <c r="B56" s="35" t="str">
        <f t="shared" si="3"/>
        <v>20260904</v>
      </c>
      <c r="C56" s="43" t="s">
        <v>156</v>
      </c>
      <c r="D56" s="65" t="s">
        <v>157</v>
      </c>
      <c r="E56" s="58"/>
      <c r="F56" s="62"/>
      <c r="G56" s="45"/>
      <c r="H56" s="35"/>
      <c r="I56" s="35"/>
      <c r="J56" s="35"/>
      <c r="K56" s="35"/>
      <c r="L56" s="45"/>
      <c r="M56" s="43" t="s">
        <v>158</v>
      </c>
      <c r="N56" s="38" t="inlineStr">
        <is>
          <t>2028-06-01</t>
        </is>
      </c>
      <c r="O56" s="39"/>
    </row>
    <row r="57" s="2" customFormat="1" ht="43" customHeight="1" spans="1:15">
      <c r="A57" s="33">
        <v>22</v>
      </c>
      <c r="B57" s="35" t="str">
        <f t="shared" si="3"/>
        <v>20260904</v>
      </c>
      <c r="C57" s="43" t="s">
        <v>159</v>
      </c>
      <c r="D57" s="65" t="s">
        <v>160</v>
      </c>
      <c r="E57" s="58"/>
      <c r="F57" s="60"/>
      <c r="G57" s="36" t="s">
        <v>31</v>
      </c>
      <c r="H57" s="35"/>
      <c r="I57" s="35">
        <v>7</v>
      </c>
      <c r="J57" s="35"/>
      <c r="K57" s="35"/>
      <c r="L57" s="36"/>
      <c r="M57" s="65" t="s">
        <v>161</v>
      </c>
      <c r="N57" s="38" t="inlineStr">
        <is>
          <t>2028-03-12</t>
        </is>
      </c>
      <c r="O57" s="39"/>
    </row>
    <row r="58" s="2" customFormat="1" ht="43" customHeight="1" spans="1:15">
      <c r="A58" s="40"/>
      <c r="B58" s="35" t="str">
        <f t="shared" si="3"/>
        <v>20260904</v>
      </c>
      <c r="C58" s="43" t="s">
        <v>159</v>
      </c>
      <c r="D58" s="65" t="s">
        <v>160</v>
      </c>
      <c r="E58" s="58"/>
      <c r="F58" s="57"/>
      <c r="G58" s="42"/>
      <c r="H58" s="35"/>
      <c r="I58" s="35">
        <v>41</v>
      </c>
      <c r="J58" s="35"/>
      <c r="K58" s="35"/>
      <c r="L58" s="42"/>
      <c r="M58" s="65" t="s">
        <v>162</v>
      </c>
      <c r="N58" s="38" t="inlineStr">
        <is>
          <t>2028-05-28</t>
        </is>
      </c>
      <c r="O58" s="39"/>
    </row>
    <row r="59" s="2" customFormat="1" ht="43" customHeight="1" spans="1:15">
      <c r="A59" s="40"/>
      <c r="B59" s="35" t="str">
        <f t="shared" si="3"/>
        <v>20260904</v>
      </c>
      <c r="C59" s="43" t="s">
        <v>163</v>
      </c>
      <c r="D59" s="65" t="s">
        <v>164</v>
      </c>
      <c r="E59" s="58"/>
      <c r="F59" s="57"/>
      <c r="G59" s="42"/>
      <c r="H59" s="35"/>
      <c r="I59" s="35">
        <v>1</v>
      </c>
      <c r="J59" s="35"/>
      <c r="K59" s="35"/>
      <c r="L59" s="42"/>
      <c r="M59" s="43" t="s">
        <v>165</v>
      </c>
      <c r="N59" s="38" t="inlineStr">
        <is>
          <t>2028-09-04</t>
        </is>
      </c>
      <c r="O59" s="39"/>
    </row>
    <row r="60" s="2" customFormat="1" ht="43" customHeight="1" spans="1:15">
      <c r="A60" s="40"/>
      <c r="B60" s="35" t="str">
        <f t="shared" si="3"/>
        <v>20260904</v>
      </c>
      <c r="C60" s="43" t="s">
        <v>166</v>
      </c>
      <c r="D60" s="65" t="s">
        <v>167</v>
      </c>
      <c r="E60" s="58"/>
      <c r="F60" s="57"/>
      <c r="G60" s="42"/>
      <c r="H60" s="35"/>
      <c r="I60" s="35">
        <v>1</v>
      </c>
      <c r="J60" s="35"/>
      <c r="K60" s="35"/>
      <c r="L60" s="42"/>
      <c r="M60" s="65" t="s">
        <v>168</v>
      </c>
      <c r="N60" s="38" t="inlineStr">
        <is>
          <t>2028-04-30</t>
        </is>
      </c>
      <c r="O60" s="39"/>
    </row>
    <row r="61" s="2" customFormat="1" ht="43" customHeight="1" spans="1:15">
      <c r="A61" s="40"/>
      <c r="B61" s="35" t="str">
        <f t="shared" si="3"/>
        <v>20260904</v>
      </c>
      <c r="C61" s="43" t="s">
        <v>169</v>
      </c>
      <c r="D61" s="65" t="s">
        <v>170</v>
      </c>
      <c r="E61" s="58"/>
      <c r="F61" s="57"/>
      <c r="G61" s="42"/>
      <c r="H61" s="35"/>
      <c r="I61" s="35">
        <v>3</v>
      </c>
      <c r="J61" s="35"/>
      <c r="K61" s="35"/>
      <c r="L61" s="42"/>
      <c r="M61" s="65" t="s">
        <v>171</v>
      </c>
      <c r="N61" s="38" t="inlineStr">
        <is>
          <t>2028-10-22</t>
        </is>
      </c>
      <c r="O61" s="39"/>
    </row>
    <row r="62" customHeight="1" spans="1:15">
      <c r="B62" t="str">
        <f t="shared" ref="B62:B74" si="4">IF(C62&lt;&gt;"",$N$3,"")</f>
        <v/>
      </c>
      <c r="F62" s="63"/>
    </row>
    <row r="63" customHeight="1" spans="1:15">
      <c r="B63" t="str">
        <f t="shared" si="4"/>
        <v/>
      </c>
    </row>
    <row r="64" customHeight="1" spans="1:15">
      <c r="B64" t="str">
        <f t="shared" si="4"/>
        <v/>
      </c>
    </row>
    <row r="65" customHeight="1" spans="2:2">
      <c r="B65" t="str">
        <f t="shared" si="4"/>
        <v/>
      </c>
    </row>
    <row r="66" customHeight="1" spans="2:2">
      <c r="B66" t="str">
        <f t="shared" si="4"/>
        <v/>
      </c>
    </row>
    <row r="67" customHeight="1" spans="2:2">
      <c r="B67" t="str">
        <f t="shared" si="4"/>
        <v/>
      </c>
    </row>
    <row r="68" customHeight="1" spans="2:2">
      <c r="B68" t="str">
        <f t="shared" si="4"/>
        <v/>
      </c>
    </row>
    <row r="69" customHeight="1" spans="2:2">
      <c r="B69" t="str">
        <f t="shared" si="4"/>
        <v/>
      </c>
    </row>
    <row r="70" customHeight="1" spans="2:2">
      <c r="B70" t="str">
        <f t="shared" si="4"/>
        <v/>
      </c>
    </row>
    <row r="71" customHeight="1" spans="2:2">
      <c r="B71" t="str">
        <f t="shared" si="4"/>
        <v/>
      </c>
    </row>
    <row r="72" customHeight="1" spans="2:2">
      <c r="B72" t="str">
        <f t="shared" si="4"/>
        <v/>
      </c>
    </row>
    <row r="73" customHeight="1" spans="2:2">
      <c r="B73" t="str">
        <f t="shared" si="4"/>
        <v/>
      </c>
    </row>
    <row r="74" customHeight="1" spans="2:2">
      <c r="B74" t="str">
        <f t="shared" si="4"/>
        <v/>
      </c>
    </row>
  </sheetData>
  <sheetProtection formatCells="0" formatColumns="0" formatRows="0" insertRows="0" insertColumns="0" insertHyperlinks="0" deleteColumns="0" deleteRows="0" sort="0" autoFilter="0" pivotTables="0"/>
  <protectedRanges>
    <protectedRange password="E43B" sqref="A3:M3 A4:O5 N3:O3 A1:O1 A2:M2 N2:O2" name="区域1"/>
  </protectedRanges>
  <mergeCells count="60">
    <mergeCell ref="A1:O1"/>
    <mergeCell ref="A2:F2"/>
    <mergeCell ref="G2:K2"/>
    <mergeCell ref="L2:M2"/>
    <mergeCell ref="N2:O2"/>
    <mergeCell ref="A3:F3"/>
    <mergeCell ref="G3:K3"/>
    <mergeCell ref="L3:M3"/>
    <mergeCell ref="N3:O3"/>
    <mergeCell ref="A4:B4"/>
    <mergeCell ref="L4:M4"/>
    <mergeCell ref="N4:O4"/>
    <mergeCell ref="A7:A9"/>
    <mergeCell ref="A10:A11"/>
    <mergeCell ref="A13:A17"/>
    <mergeCell ref="A18:A19"/>
    <mergeCell ref="A20:A22"/>
    <mergeCell ref="A23:A25"/>
    <mergeCell ref="A28:A29"/>
    <mergeCell ref="A30:A31"/>
    <mergeCell ref="A33:A37"/>
    <mergeCell ref="A39:A41"/>
    <mergeCell ref="A42:A43"/>
    <mergeCell ref="A44:A46"/>
    <mergeCell ref="A48:A54"/>
    <mergeCell ref="A55:A56"/>
    <mergeCell ref="A57:A61"/>
    <mergeCell ref="B18:B19"/>
    <mergeCell ref="B28:B29"/>
    <mergeCell ref="B30:B31"/>
    <mergeCell ref="G7:G9"/>
    <mergeCell ref="G10:G11"/>
    <mergeCell ref="G13:G17"/>
    <mergeCell ref="G18:G19"/>
    <mergeCell ref="G20:G22"/>
    <mergeCell ref="G23:G25"/>
    <mergeCell ref="G28:G29"/>
    <mergeCell ref="G30:G31"/>
    <mergeCell ref="G33:G37"/>
    <mergeCell ref="G39:G41"/>
    <mergeCell ref="G42:G43"/>
    <mergeCell ref="G44:G46"/>
    <mergeCell ref="G48:G54"/>
    <mergeCell ref="G55:G56"/>
    <mergeCell ref="G57:G61"/>
    <mergeCell ref="L7:L9"/>
    <mergeCell ref="L10:L11"/>
    <mergeCell ref="L13:L17"/>
    <mergeCell ref="L18:L19"/>
    <mergeCell ref="L20:L22"/>
    <mergeCell ref="L23:L25"/>
    <mergeCell ref="L28:L29"/>
    <mergeCell ref="L30:L31"/>
    <mergeCell ref="L33:L37"/>
    <mergeCell ref="L39:L41"/>
    <mergeCell ref="L42:L43"/>
    <mergeCell ref="L44:L46"/>
    <mergeCell ref="L48:L54"/>
    <mergeCell ref="L55:L56"/>
    <mergeCell ref="L57:L61"/>
  </mergeCells>
  <conditionalFormatting sqref="O18:O19">
    <cfRule type="expression" dxfId="0" priority="3">
      <formula>$A18&lt;&gt;""</formula>
    </cfRule>
  </conditionalFormatting>
  <conditionalFormatting sqref="O12:O17 O20:O61">
    <cfRule type="expression" dxfId="0" priority="1">
      <formula>$A12&lt;&gt;""</formula>
    </cfRule>
  </conditionalFormatting>
  <pageMargins left="0.239583333333333" right="0.200694444444444" top="0.310416666666667" bottom="0.161111111111111" header="0.310416666666667" footer="0.310416666666667"/>
  <pageSetup paperSize="9" scale="3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workbookViewId="0">
      <selection activeCell="B1" sqref="B1"/>
    </sheetView>
  </sheetViews>
  <sheetFormatPr defaultColWidth="9" defaultRowHeight="13.5" outlineLevelRow="1"/>
  <cols>
    <col min="1" max="10" width="34.25" customWidth="1"/>
  </cols>
  <sheetData>
    <row r="1" ht="160" customHeight="1" spans="1:10">
      <c r="A1" s="1"/>
      <c r="B1" s="1"/>
      <c r="C1" s="1"/>
      <c r="D1" s="1"/>
      <c r="E1" s="1"/>
      <c r="F1" s="1"/>
      <c r="G1" s="1"/>
      <c r="H1" s="1"/>
      <c r="I1" s="1"/>
      <c r="J1" s="1"/>
    </row>
    <row r="2" ht="160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</sheetData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  <rangeList sheetStid="4" master="" otherUserPermission="visible"/>
</allowEditUser>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D5662047-3127-477A-AC3A-1D340467FB41}">
  <ds:schemaRefs/>
</ds:datastoreItem>
</file>

<file path=customXml/itemProps4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WWO_wpscloud_20250319220634-bbde9b6bd9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理货报告</vt:lpstr>
      <vt:lpstr>到货图片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ZANGJIAL</cp:lastModifiedBy>
  <dcterms:created xsi:type="dcterms:W3CDTF">2020-04-22T16:50:00Z</dcterms:created>
  <dcterms:modified xsi:type="dcterms:W3CDTF">2026-09-07T01:28:19Z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27349A7F88FB428D971F4A76573CBDE2_13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