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45"/>
  </bookViews>
  <sheets>
    <sheet name="理货报告" sheetId="1" r:id="rId1"/>
    <sheet name="残次照片" sheetId="2" r:id="rId2"/>
    <sheet name="卸车照片" sheetId="3" r:id="rId3"/>
  </sheets>
  <definedNames>
    <definedName name="_xlnm._FilterDatabase" localSheetId="0" hidden="1">理货报告!$A$1:$L$15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<sst xmlns="http://schemas.openxmlformats.org/spreadsheetml/2006/main" count="71" uniqueCount="60">
  <si>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自营宁波北仑保税仓1号仓2026年7月27日理货报告</t>
  </si>
  <si>
    <t>序号</t>
  </si>
  <si>
    <t>中文品名</t>
  </si>
  <si>
    <t>外部商品ID</t>
  </si>
  <si>
    <t>理论到货数量</t>
  </si>
  <si>
    <t>实际到货数量</t>
  </si>
  <si>
    <t>差异数量</t>
  </si>
  <si>
    <t>异常原因</t>
  </si>
  <si>
    <t>商品条码</t>
  </si>
  <si>
    <t>有效期</t>
  </si>
  <si>
    <t>理货维度</t>
  </si>
  <si>
    <t>合格品</t>
  </si>
  <si>
    <t>残次品</t>
  </si>
  <si>
    <t>合计</t>
  </si>
  <si>
    <t>爱马仕大地男士香水 50mL—50ml EDT 透明</t>
  </si>
  <si>
    <t>674363991609</t>
  </si>
  <si>
    <t>3346130009610</t>
  </si>
  <si>
    <t>37929；1件
37558；399件</t>
  </si>
  <si>
    <t>/</t>
  </si>
  <si>
    <t xml:space="preserve">VERSACE 范思哲 晶钻粉钻/香恋水晶女士香水 30ml </t>
  </si>
  <si>
    <t>673702921225</t>
  </si>
  <si>
    <t>8011003993802</t>
  </si>
  <si>
    <t xml:space="preserve">097G06D;  106件
098G06D；27件
094G06D;  67件
</t>
  </si>
  <si>
    <t>【直营】 Dior迪奥花漾甜心女士香水EDT 100mL</t>
  </si>
  <si>
    <t>673702005494</t>
  </si>
  <si>
    <t>3348900871991</t>
  </si>
  <si>
    <t xml:space="preserve">6B01 ;15件
6A01 ；19件
6C01 ；2件
5M04；14件
</t>
  </si>
  <si>
    <t>YSL 自由之水淡香氛50ml</t>
  </si>
  <si>
    <t>693907839587</t>
  </si>
  <si>
    <t>无货</t>
  </si>
  <si>
    <t>3614273321792</t>
  </si>
  <si>
    <t>Gucci/古驰绮梦栀子花 EDP 50ml</t>
  </si>
  <si>
    <t>681011690951</t>
  </si>
  <si>
    <t>3616302022489</t>
  </si>
  <si>
    <t>6055</t>
  </si>
  <si>
    <t>祖玛珑 黑莓与月桂叶30ml—柑橘香 果香调 30ml</t>
  </si>
  <si>
    <t>984268899758</t>
  </si>
  <si>
    <t>690251026098</t>
  </si>
  <si>
    <t>无</t>
  </si>
  <si>
    <t>Hermes爱马仕大地男士淡香水100ml—100mL 大地男士</t>
  </si>
  <si>
    <t>674363939746</t>
  </si>
  <si>
    <t>3346130009603</t>
  </si>
  <si>
    <t>37326</t>
  </si>
  <si>
    <t>JO MALONE/祖马龙 鼠尾草与海盐香水30ml</t>
  </si>
  <si>
    <t>673697069758</t>
  </si>
  <si>
    <t>690251033720</t>
  </si>
  <si>
    <t>YSL圣罗兰黑色奥飘茗女士黑鸦片浓香水EDP50ml</t>
  </si>
  <si>
    <t>983162807994</t>
  </si>
  <si>
    <t>塑封膜破洞1件</t>
  </si>
  <si>
    <t>3365440787919</t>
  </si>
  <si>
    <t>38A301H</t>
  </si>
  <si>
    <t>计划外多货100件</t>
  </si>
  <si>
    <t>3614273321792-1</t>
  </si>
  <si>
    <t>38Z901S</t>
  </si>
  <si>
    <t>商家名称：</t>
  </si>
  <si>
    <t>跨境进口-盒马森兰全球go海外旗舰店</t>
  </si>
  <si>
    <t>理货时间：</t>
  </si>
  <si>
    <t>到仓时间：</t>
  </si>
  <si>
    <t>外部订单号</t>
  </si>
  <si>
    <t>LBX02239624868823955</t>
  </si>
</sst>
</file>

<file path=xl/styles.xml><?xml version="1.0" encoding="utf-8"?>
<styleSheet xmlns="http://schemas.openxmlformats.org/spreadsheetml/2006/main" xmlns:ns1="http://schemas.openxmlformats.org/markup-compatibility/2006" xmlns:ns2="http://schemas.microsoft.com/office/spreadsheetml/2009/9/main" ns1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\ ?/?"/>
    <numFmt numFmtId="179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0"/>
      <color rgb="FF0070C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b/>
      <sz val="9.95"/>
      <color rgb="FF0070C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/>
    <xf numFmtId="0" fontId="28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0" fillId="4" borderId="6" applyNumberFormat="0" applyFont="0" applyAlignment="0" applyProtection="0">
      <alignment vertical="center"/>
    </xf>
    <xf numFmtId="0" fontId="32" fillId="0" borderId="0"/>
  </cellStyleXfs>
  <cellXfs count="28"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76" fontId="4" fillId="3" borderId="3" xfId="0" applyNumberFormat="1" applyFont="1" applyFill="1" applyBorder="1" applyAlignment="1" applyProtection="1">
      <alignment horizontal="center" vertical="center"/>
      <protection locked="0"/>
    </xf>
    <xf numFmtId="176" fontId="4" fillId="3" borderId="4" xfId="0" applyNumberFormat="1" applyFont="1" applyFill="1" applyBorder="1" applyAlignment="1" applyProtection="1">
      <alignment horizontal="center" vertical="center"/>
      <protection locked="0"/>
    </xf>
    <xf numFmtId="176" fontId="4" fillId="3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58" fontId="8" fillId="0" borderId="3" xfId="0" applyNumberFormat="1" applyFont="1" applyBorder="1" applyAlignment="1">
      <alignment horizontal="center" vertical="center"/>
    </xf>
    <xf numFmtId="17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/>
    </xf>
    <xf numFmtId="0" fontId="0" fillId="0" borderId="0" xfId="0" applyAlignment="1">
      <alignment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9" xfId="50"/>
    <cellStyle name="常规 30" xfId="51"/>
    <cellStyle name="常规 31 2" xfId="52"/>
    <cellStyle name="常规 6" xfId="53"/>
    <cellStyle name="超链接 29" xfId="54"/>
    <cellStyle name="超链接 9" xfId="55"/>
    <cellStyle name="千位分隔 2 6" xfId="56"/>
    <cellStyle name="千位分隔[0] 2 11" xfId="57"/>
    <cellStyle name="注释 2" xfId="58"/>
    <cellStyle name="표준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uri="{EB79DEF2-80B8-43e5-95BD-54CBDDF9020C}">
      <ns2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304800</xdr:colOff>
      <xdr:row>17</xdr:row>
      <xdr:rowOff>76200</xdr:rowOff>
    </xdr:from>
    <xdr:to>
      <xdr:col>36</xdr:col>
      <xdr:colOff>647700</xdr:colOff>
      <xdr:row>122</xdr:row>
      <xdr:rowOff>164465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" y="2990850"/>
          <a:ext cx="24345900" cy="1809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41</xdr:col>
      <xdr:colOff>590550</xdr:colOff>
      <xdr:row>17</xdr:row>
      <xdr:rowOff>0</xdr:rowOff>
    </xdr:from>
    <xdr:to>
      <xdr:col>74</xdr:col>
      <xdr:colOff>233045</xdr:colOff>
      <xdr:row>125</xdr:row>
      <xdr:rowOff>163195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8350" y="2914650"/>
          <a:ext cx="22273895" cy="1867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79</xdr:col>
      <xdr:colOff>209550</xdr:colOff>
      <xdr:row>0</xdr:row>
      <xdr:rowOff>635</xdr:rowOff>
    </xdr:from>
    <xdr:to>
      <xdr:col>120</xdr:col>
      <xdr:colOff>170815</xdr:colOff>
      <xdr:row>130</xdr:row>
      <xdr:rowOff>50165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87750" y="635"/>
          <a:ext cx="28079065" cy="2233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134</xdr:row>
      <xdr:rowOff>0</xdr:rowOff>
    </xdr:from>
    <xdr:to>
      <xdr:col>49</xdr:col>
      <xdr:colOff>533400</xdr:colOff>
      <xdr:row>273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48050" y="22974300"/>
          <a:ext cx="30689550" cy="2398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590550</xdr:colOff>
      <xdr:row>140</xdr:row>
      <xdr:rowOff>76200</xdr:rowOff>
    </xdr:from>
    <xdr:to>
      <xdr:col>80</xdr:col>
      <xdr:colOff>142875</xdr:colOff>
      <xdr:row>272</xdr:row>
      <xdr:rowOff>12065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623750" y="24079200"/>
          <a:ext cx="17383125" cy="2256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85</xdr:col>
      <xdr:colOff>304800</xdr:colOff>
      <xdr:row>145</xdr:row>
      <xdr:rowOff>76200</xdr:rowOff>
    </xdr:from>
    <xdr:to>
      <xdr:col>109</xdr:col>
      <xdr:colOff>97790</xdr:colOff>
      <xdr:row>271</xdr:row>
      <xdr:rowOff>99695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597800" y="24936450"/>
          <a:ext cx="16252190" cy="2162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113</xdr:col>
      <xdr:colOff>304800</xdr:colOff>
      <xdr:row>148</xdr:row>
      <xdr:rowOff>0</xdr:rowOff>
    </xdr:from>
    <xdr:to>
      <xdr:col>147</xdr:col>
      <xdr:colOff>390525</xdr:colOff>
      <xdr:row>260</xdr:row>
      <xdr:rowOff>3810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800200" y="25374600"/>
          <a:ext cx="23402925" cy="19206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ns1="http://www.wps.cn/officeDocument/2017/etCustomData">
  <sheetPr/>
  <dimension ref="A1:L15"/>
  <sheetViews>
    <sheetView tabSelected="1" zoomScale="90" zoomScaleNormal="90" workbookViewId="0">
      <selection activeCell="L16" sqref="L16"/>
    </sheetView>
  </sheetViews>
  <sheetFormatPr defaultColWidth="9" defaultRowHeight="15" customHeight="1"/>
  <cols>
    <col min="1" max="1" width="10.625" style="3" customWidth="1"/>
    <col min="2" max="2" width="43.4333333333333" style="4" customWidth="1"/>
    <col min="3" max="3" width="19.125" style="4" customWidth="1"/>
    <col min="4" max="4" width="12.75" style="3" customWidth="1"/>
    <col min="5" max="5" width="11.75" style="3" customWidth="1"/>
    <col min="6" max="6" width="10.625" style="3" customWidth="1"/>
    <col min="7" max="7" width="9.5" style="3" customWidth="1"/>
    <col min="8" max="8" width="8.875" style="3" customWidth="1"/>
    <col min="9" max="9" width="12.375" style="3" customWidth="1"/>
    <col min="10" max="10" width="23.9" style="5" customWidth="1"/>
    <col min="11" max="11" width="20.775" style="5" customWidth="1"/>
    <col min="12" max="12" width="9.99166666666667" style="5" customWidth="1"/>
    <col min="13" max="16384" width="9" style="3"/>
  </cols>
  <sheetData>
    <row r="1" ht="29.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1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 t="s">
        <v>7</v>
      </c>
      <c r="J2" s="10" t="s">
        <v>8</v>
      </c>
      <c r="K2" s="11" t="s">
        <v>9</v>
      </c>
      <c r="L2" s="10" t="s">
        <v>10</v>
      </c>
      <c r="M2" t="inlineStr" s="27">
        <is>
          <t>批次号；数量；效期</t>
        </is>
      </c>
    </row>
    <row r="3" s="2" customFormat="1" ht="18" customHeight="1" spans="1:12">
      <c r="A3" s="9"/>
      <c r="B3" s="9"/>
      <c r="C3" s="9"/>
      <c r="D3" s="9"/>
      <c r="E3" s="9" t="s">
        <v>11</v>
      </c>
      <c r="F3" s="9" t="s">
        <v>12</v>
      </c>
      <c r="G3" s="9" t="s">
        <v>13</v>
      </c>
      <c r="H3" s="9"/>
      <c r="I3" s="9"/>
      <c r="J3" s="10"/>
      <c r="K3" s="12"/>
      <c r="L3" s="10"/>
    </row>
    <row r="4" s="2" customFormat="1" ht="38" customHeight="1" spans="1:12">
      <c r="A4" s="13">
        <f>ROW()-3</f>
        <v>1</v>
      </c>
      <c r="B4" s="13" t="s">
        <v>14</v>
      </c>
      <c r="C4" s="25" t="s">
        <v>15</v>
      </c>
      <c r="D4" s="13">
        <v>400</v>
      </c>
      <c r="E4" s="13">
        <v>400</v>
      </c>
      <c r="F4" s="13"/>
      <c r="G4" s="13">
        <f>E4+F4</f>
        <v>400</v>
      </c>
      <c r="H4" s="13">
        <f>G4-D4</f>
        <v>0</v>
      </c>
      <c r="I4" s="14"/>
      <c r="J4" s="26" t="s">
        <v>16</v>
      </c>
      <c r="K4" s="16" t="s">
        <v>17</v>
      </c>
      <c r="L4" s="15" t="s">
        <v>18</v>
      </c>
    </row>
    <row r="5" s="2" customFormat="1" ht="87" customHeight="1" spans="1:12">
      <c r="A5" s="13">
        <f t="shared" ref="A5:A14" si="0">ROW()-3</f>
        <v>2</v>
      </c>
      <c r="B5" s="13" t="s">
        <v>19</v>
      </c>
      <c r="C5" s="25" t="s">
        <v>20</v>
      </c>
      <c r="D5" s="13">
        <v>200</v>
      </c>
      <c r="E5" s="13">
        <v>200</v>
      </c>
      <c r="F5" s="13"/>
      <c r="G5" s="13">
        <f t="shared" ref="G5:G36" si="1">E5+F5</f>
        <v>200</v>
      </c>
      <c r="H5" s="13">
        <f t="shared" ref="H5:H36" si="2">G5-D5</f>
        <v>0</v>
      </c>
      <c r="I5" s="14"/>
      <c r="J5" s="26" t="s">
        <v>21</v>
      </c>
      <c r="K5" s="16" t="s">
        <v>22</v>
      </c>
      <c r="L5" s="15" t="s">
        <v>18</v>
      </c>
    </row>
    <row r="6" s="2" customFormat="1" ht="95" customHeight="1" spans="1:12">
      <c r="A6" s="13">
        <f t="shared" si="0"/>
        <v>3</v>
      </c>
      <c r="B6" s="13" t="s">
        <v>23</v>
      </c>
      <c r="C6" s="25" t="s">
        <v>24</v>
      </c>
      <c r="D6" s="13">
        <v>50</v>
      </c>
      <c r="E6" s="13">
        <v>50</v>
      </c>
      <c r="F6" s="13"/>
      <c r="G6" s="13">
        <f t="shared" si="1"/>
        <v>50</v>
      </c>
      <c r="H6" s="13">
        <f t="shared" si="2"/>
        <v>0</v>
      </c>
      <c r="I6" s="14"/>
      <c r="J6" s="26" t="s">
        <v>25</v>
      </c>
      <c r="K6" s="16" t="s">
        <v>26</v>
      </c>
      <c r="L6" s="15" t="s">
        <v>18</v>
      </c>
      <c r="M6" t="inlineStr" s="27">
        <is>
          <t>6B01；15件；2029-02-01
</t>
        </is>
      </c>
    </row>
    <row r="7" s="2" customFormat="1" ht="33" customHeight="1" spans="1:12">
      <c r="A7" s="13">
        <f t="shared" si="0"/>
        <v>4</v>
      </c>
      <c r="B7" s="13" t="s">
        <v>27</v>
      </c>
      <c r="C7" s="25" t="s">
        <v>28</v>
      </c>
      <c r="D7" s="13">
        <v>100</v>
      </c>
      <c r="E7" s="13">
        <v>0</v>
      </c>
      <c r="F7" s="13"/>
      <c r="G7" s="13">
        <f t="shared" si="1"/>
        <v>0</v>
      </c>
      <c r="H7" s="13">
        <f t="shared" si="2"/>
        <v>-100</v>
      </c>
      <c r="I7" s="14" t="s">
        <v>29</v>
      </c>
      <c r="J7" s="26" t="s">
        <v>30</v>
      </c>
      <c r="K7" s="16"/>
      <c r="L7" s="15" t="s">
        <v>18</v>
      </c>
    </row>
    <row r="8" s="2" customFormat="1" ht="33" customHeight="1" spans="1:12">
      <c r="A8" s="13">
        <f t="shared" si="0"/>
        <v>5</v>
      </c>
      <c r="B8" s="13" t="s">
        <v>31</v>
      </c>
      <c r="C8" s="25" t="s">
        <v>32</v>
      </c>
      <c r="D8" s="13">
        <v>200</v>
      </c>
      <c r="E8" s="13">
        <v>200</v>
      </c>
      <c r="F8" s="13"/>
      <c r="G8" s="13">
        <f t="shared" si="1"/>
        <v>200</v>
      </c>
      <c r="H8" s="13">
        <f t="shared" si="2"/>
        <v>0</v>
      </c>
      <c r="I8" s="14"/>
      <c r="J8" s="26" t="s">
        <v>33</v>
      </c>
      <c r="K8" s="16" t="s">
        <v>34</v>
      </c>
      <c r="L8" s="15" t="s">
        <v>18</v>
      </c>
      <c r="M8" t="inlineStr" s="27">
        <is>
          <t>6055；2029-02-24</t>
        </is>
      </c>
    </row>
    <row r="9" s="2" customFormat="1" ht="33" customHeight="1" spans="1:12">
      <c r="A9" s="13">
        <f t="shared" si="0"/>
        <v>6</v>
      </c>
      <c r="B9" s="13" t="s">
        <v>35</v>
      </c>
      <c r="C9" s="25" t="s">
        <v>36</v>
      </c>
      <c r="D9" s="13">
        <v>20</v>
      </c>
      <c r="E9" s="13">
        <v>20</v>
      </c>
      <c r="F9" s="13"/>
      <c r="G9" s="13">
        <f t="shared" si="1"/>
        <v>20</v>
      </c>
      <c r="H9" s="13">
        <f t="shared" si="2"/>
        <v>0</v>
      </c>
      <c r="I9" s="14"/>
      <c r="J9" s="26" t="s">
        <v>37</v>
      </c>
      <c r="K9" s="16" t="s">
        <v>38</v>
      </c>
      <c r="L9" s="15" t="s">
        <v>18</v>
      </c>
    </row>
    <row r="10" s="2" customFormat="1" ht="33" customHeight="1" spans="1:12">
      <c r="A10" s="13">
        <f t="shared" si="0"/>
        <v>7</v>
      </c>
      <c r="B10" s="13" t="s">
        <v>39</v>
      </c>
      <c r="C10" s="25" t="s">
        <v>40</v>
      </c>
      <c r="D10" s="13">
        <v>150</v>
      </c>
      <c r="E10" s="13">
        <v>150</v>
      </c>
      <c r="F10" s="13"/>
      <c r="G10" s="13">
        <f t="shared" si="1"/>
        <v>150</v>
      </c>
      <c r="H10" s="13">
        <f t="shared" si="2"/>
        <v>0</v>
      </c>
      <c r="I10" s="14"/>
      <c r="J10" s="26" t="s">
        <v>41</v>
      </c>
      <c r="K10" s="16" t="s">
        <v>42</v>
      </c>
      <c r="L10" s="15" t="s">
        <v>18</v>
      </c>
    </row>
    <row r="11" s="2" customFormat="1" ht="33" customHeight="1" spans="1:12">
      <c r="A11" s="13">
        <f t="shared" si="0"/>
        <v>8</v>
      </c>
      <c r="B11" s="13" t="s">
        <v>43</v>
      </c>
      <c r="C11" s="25" t="s">
        <v>44</v>
      </c>
      <c r="D11" s="13">
        <v>100</v>
      </c>
      <c r="E11" s="13">
        <v>100</v>
      </c>
      <c r="F11" s="13"/>
      <c r="G11" s="13">
        <f t="shared" si="1"/>
        <v>100</v>
      </c>
      <c r="H11" s="13">
        <f t="shared" si="2"/>
        <v>0</v>
      </c>
      <c r="I11" s="14"/>
      <c r="J11" s="26" t="s">
        <v>45</v>
      </c>
      <c r="K11" s="16" t="s">
        <v>38</v>
      </c>
      <c r="L11" s="15" t="s">
        <v>18</v>
      </c>
    </row>
    <row r="12" s="2" customFormat="1" ht="33" customHeight="1" spans="1:12">
      <c r="A12" s="13">
        <f t="shared" si="0"/>
        <v>9</v>
      </c>
      <c r="B12" s="13" t="s">
        <v>46</v>
      </c>
      <c r="C12" s="25" t="s">
        <v>47</v>
      </c>
      <c r="D12" s="13">
        <v>50</v>
      </c>
      <c r="E12" s="13">
        <v>49</v>
      </c>
      <c r="F12" s="13">
        <v>1</v>
      </c>
      <c r="G12" s="13">
        <f t="shared" si="1"/>
        <v>50</v>
      </c>
      <c r="H12" s="13">
        <f t="shared" si="2"/>
        <v>0</v>
      </c>
      <c r="I12" s="16" t="s">
        <v>48</v>
      </c>
      <c r="J12" s="26" t="s">
        <v>49</v>
      </c>
      <c r="K12" s="16" t="s">
        <v>50</v>
      </c>
      <c r="L12" s="15" t="s">
        <v>18</v>
      </c>
      <c r="M12" t="inlineStr" s="27">
        <is>
          <t>38A301H；2029-03-01</t>
        </is>
      </c>
    </row>
    <row r="13" s="2" customFormat="1" ht="33" customHeight="1" spans="1:12">
      <c r="A13" s="13"/>
      <c r="B13" s="13"/>
      <c r="C13" s="15"/>
      <c r="D13" s="13"/>
      <c r="E13" s="13">
        <v>100</v>
      </c>
      <c r="F13" s="13"/>
      <c r="G13" s="13">
        <f>E13+F13</f>
        <v>100</v>
      </c>
      <c r="H13" s="13">
        <f>G13-D13</f>
        <v>100</v>
      </c>
      <c r="I13" s="14" t="s">
        <v>51</v>
      </c>
      <c r="J13" s="15" t="s">
        <v>52</v>
      </c>
      <c r="K13" s="16" t="s">
        <v>53</v>
      </c>
      <c r="L13" s="17" t="s">
        <v>18</v>
      </c>
    </row>
    <row r="14" s="2" customFormat="1" ht="19" customHeight="1" spans="1:12">
      <c r="A14" s="13" t="s">
        <v>13</v>
      </c>
      <c r="B14" s="13"/>
      <c r="C14" s="18"/>
      <c r="D14" s="13">
        <f>SUM(D4:D13)</f>
        <v>1270</v>
      </c>
      <c r="E14" s="13">
        <f>SUM(E4:E13)</f>
        <v>1269</v>
      </c>
      <c r="F14" s="13">
        <f>SUM(F4:F13)</f>
        <v>1</v>
      </c>
      <c r="G14" s="13">
        <f>SUM(G4:G13)</f>
        <v>1270</v>
      </c>
      <c r="H14" s="13">
        <f>SUM(H4:H13)</f>
        <v>0</v>
      </c>
      <c r="I14" s="18"/>
      <c r="J14" s="18"/>
      <c r="K14" s="19"/>
      <c r="L14" s="19"/>
    </row>
    <row r="15" s="2" customFormat="1" ht="19" customHeight="1" spans="1:12">
      <c r="A15" s="20" t="s">
        <v>54</v>
      </c>
      <c r="B15" s="13" t="s">
        <v>55</v>
      </c>
      <c r="C15" s="21" t="s">
        <v>56</v>
      </c>
      <c r="D15" s="22">
        <v>46230</v>
      </c>
      <c r="E15" s="13"/>
      <c r="F15" s="21" t="s">
        <v>57</v>
      </c>
      <c r="G15" s="22">
        <v>46228</v>
      </c>
      <c r="H15" s="23"/>
      <c r="I15" s="21" t="s">
        <v>58</v>
      </c>
      <c r="J15" s="24" t="s">
        <v>59</v>
      </c>
      <c r="K15" s="19"/>
      <c r="L15" s="19"/>
    </row>
  </sheetData>
  <autoFilter ref="A1:L15" ns1:filterBottomFollowUsedRange="0">
    <extLst/>
  </autoFilter>
  <mergeCells count="11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  <mergeCell ref="L2:L3"/>
  </mergeCells>
  <conditionalFormatting sqref="J1:J3 J14:J1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0" zoomScaleNormal="10" topLeftCell="A28" workbookViewId="0">
      <selection activeCell="DY186" sqref="DY18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L4" sqref="L4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理货报告</vt:lpstr>
      <vt:lpstr>残次照片</vt:lpstr>
      <vt:lpstr>卸车照片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2020-08-25T09:04:00Z</dcterms:created>
  <cp:lastPrinted>2021-04-21T04:33:00Z</cp:lastPrinted>
  <dcterms:modified xsi:type="dcterms:W3CDTF">2026-07-27T05:32:40Z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66F674AB64244E4E921818B018E462E9_13</vt:lpwstr>
  </property>
  <property fmtid="{D5CDD505-2E9C-101B-9397-08002B2CF9AE}" pid="4" name="CalculationRule">
    <vt:i4>0</vt:i4>
  </property>
</Properties>
</file>